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850" windowHeight="6435" activeTab="0"/>
  </bookViews>
  <sheets>
    <sheet name="Habitát G1 y G2" sheetId="1" r:id="rId1"/>
    <sheet name="Hoja2" sheetId="2" r:id="rId2"/>
    <sheet name="Análisis" sheetId="3" r:id="rId3"/>
  </sheets>
  <definedNames/>
  <calcPr fullCalcOnLoad="1"/>
</workbook>
</file>

<file path=xl/sharedStrings.xml><?xml version="1.0" encoding="utf-8"?>
<sst xmlns="http://schemas.openxmlformats.org/spreadsheetml/2006/main" count="540" uniqueCount="114">
  <si>
    <t>FECHA</t>
  </si>
  <si>
    <t>LOCALIDAD</t>
  </si>
  <si>
    <t>ESTADO</t>
  </si>
  <si>
    <t>#</t>
  </si>
  <si>
    <t>LAGO EL AGUACATE</t>
  </si>
  <si>
    <t>CHIAPAS</t>
  </si>
  <si>
    <t>RN. CASA BLANCA</t>
  </si>
  <si>
    <t>RN. ALEJANDRÍA</t>
  </si>
  <si>
    <t>LAGO CARACOL</t>
  </si>
  <si>
    <t>RÍO ZANAPA</t>
  </si>
  <si>
    <t>TABASCO</t>
  </si>
  <si>
    <t>LOMA BONITA</t>
  </si>
  <si>
    <t>OAXACA</t>
  </si>
  <si>
    <t>LAG. POM Y ATASTA</t>
  </si>
  <si>
    <t>CAMPECHE</t>
  </si>
  <si>
    <t>S.PARGO-FENIX</t>
  </si>
  <si>
    <t>RÍO CHAMPOTON</t>
  </si>
  <si>
    <t>CIVS HAMPOLOL</t>
  </si>
  <si>
    <t>ISLA ARENA EL REM</t>
  </si>
  <si>
    <t>RB EL PALMAR</t>
  </si>
  <si>
    <t>YUCATÁN</t>
  </si>
  <si>
    <t>SUMA</t>
  </si>
  <si>
    <t>CARACT</t>
  </si>
  <si>
    <t>TIPO DE HÁBITAT</t>
  </si>
  <si>
    <t>VEGETACIÓN PREDOMINANTE</t>
  </si>
  <si>
    <t>ACTIVIDAD HUMANA</t>
  </si>
  <si>
    <t>IMPACTO</t>
  </si>
  <si>
    <t>X</t>
  </si>
  <si>
    <t>EXCELENTE</t>
  </si>
  <si>
    <t>APTO</t>
  </si>
  <si>
    <t>BUENO</t>
  </si>
  <si>
    <t>REGULAR</t>
  </si>
  <si>
    <t>RÍA LAGARTOS</t>
  </si>
  <si>
    <t>YALIKIN, YUMBALAM</t>
  </si>
  <si>
    <t>Q. ROO</t>
  </si>
  <si>
    <t>LAG. MUYIL</t>
  </si>
  <si>
    <t>BALAM-NAH-OCOOM</t>
  </si>
  <si>
    <t>SAN FELIPE BACALAR</t>
  </si>
  <si>
    <t>LAG. TABLAS</t>
  </si>
  <si>
    <t>LAG. NVA ESPAÑA</t>
  </si>
  <si>
    <t>Q.ROO</t>
  </si>
  <si>
    <t>ARROLLO EL MANGO</t>
  </si>
  <si>
    <t>RÍO CANDELARIA</t>
  </si>
  <si>
    <t>RÍO MAMANTEL</t>
  </si>
  <si>
    <t>RÍO CARIBE</t>
  </si>
  <si>
    <t>RÍO PALOMAS</t>
  </si>
  <si>
    <t>ARROLLO EL ZAPOTE</t>
  </si>
  <si>
    <t>RÍO CHUMPAN</t>
  </si>
  <si>
    <t>STA ISABEL, PALIZADA</t>
  </si>
  <si>
    <t>LAGO  LAS ILUSIONES</t>
  </si>
  <si>
    <t>RÍO DEL ESTE</t>
  </si>
  <si>
    <t>Río Corona</t>
  </si>
  <si>
    <t>Tamaulipas</t>
  </si>
  <si>
    <t>J. Canek</t>
  </si>
  <si>
    <t>Paixtle</t>
  </si>
  <si>
    <t>Delicias</t>
  </si>
  <si>
    <t>Barra del Tordo</t>
  </si>
  <si>
    <t xml:space="preserve"> El Huasteco</t>
  </si>
  <si>
    <t>La Morena</t>
  </si>
  <si>
    <t>San Luis Potosi</t>
  </si>
  <si>
    <t>Cabezas</t>
  </si>
  <si>
    <t>El Lobo</t>
  </si>
  <si>
    <t xml:space="preserve"> </t>
  </si>
  <si>
    <t>Cd. Valles</t>
  </si>
  <si>
    <t>Xicotencatl</t>
  </si>
  <si>
    <t>Bahía de Cochinos</t>
  </si>
  <si>
    <t>Veracruz</t>
  </si>
  <si>
    <t>Moralillo</t>
  </si>
  <si>
    <t>QUINTANA ROO</t>
  </si>
  <si>
    <t>TAMAULIPAS</t>
  </si>
  <si>
    <t>VERACRUZ</t>
  </si>
  <si>
    <t>SAN LUIS POTOSÍ</t>
  </si>
  <si>
    <t>ESTADOS</t>
  </si>
  <si>
    <t>Laguna costera con manglar</t>
  </si>
  <si>
    <t>estero</t>
  </si>
  <si>
    <t>canales</t>
  </si>
  <si>
    <t>rio de aguas lentas</t>
  </si>
  <si>
    <t>arrollo</t>
  </si>
  <si>
    <t>charca</t>
  </si>
  <si>
    <t>rio de aguas rápidas</t>
  </si>
  <si>
    <t>lago</t>
  </si>
  <si>
    <t>presa</t>
  </si>
  <si>
    <t>estanque rustico</t>
  </si>
  <si>
    <t>jagüey</t>
  </si>
  <si>
    <t>manglar</t>
  </si>
  <si>
    <t>tular</t>
  </si>
  <si>
    <t>popa</t>
  </si>
  <si>
    <t>lirial</t>
  </si>
  <si>
    <t>nenufaral</t>
  </si>
  <si>
    <t>tasistal</t>
  </si>
  <si>
    <t>zacatal</t>
  </si>
  <si>
    <t>lechugal</t>
  </si>
  <si>
    <t>galeria</t>
  </si>
  <si>
    <t>otro</t>
  </si>
  <si>
    <t>Pesca</t>
  </si>
  <si>
    <t>ganaderia</t>
  </si>
  <si>
    <t>agricultura</t>
  </si>
  <si>
    <t>cacería</t>
  </si>
  <si>
    <t>desarrollo industrial</t>
  </si>
  <si>
    <t>desarrollo turistico</t>
  </si>
  <si>
    <t>desarrollo urbano</t>
  </si>
  <si>
    <t>ecoturismo</t>
  </si>
  <si>
    <t>REFUGIO</t>
  </si>
  <si>
    <t>ALIMENTACIÓN</t>
  </si>
  <si>
    <t>ANIDACIÓN</t>
  </si>
  <si>
    <t>CRECIMIENTO</t>
  </si>
  <si>
    <t>° CONSERVACION ECOSISTEMA</t>
  </si>
  <si>
    <t>RANGO</t>
  </si>
  <si>
    <t>BAJO</t>
  </si>
  <si>
    <t>NULO</t>
  </si>
  <si>
    <t>CARACTERIZACIÓN</t>
  </si>
  <si>
    <t xml:space="preserve">IMPACTO </t>
  </si>
  <si>
    <t>H'ABITAT</t>
  </si>
  <si>
    <t>Forma de citar: Domínguez Laso, J., 2006. Determinación del estado de las poblaciones silvestres del cocodrilo de pantano (Crocodylus moreletii) en México y evaluación de su estatus en la CITES. Instituto de Historia Natural y Ecología. Hoja de cálculo SNIB-CONABIO proyecto No. CS009.  México, D. F.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</si>
</sst>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"/>
      <name val="Arial"/>
      <family val="2"/>
    </font>
    <font>
      <b/>
      <sz val="13.75"/>
      <name val="Arial"/>
      <family val="0"/>
    </font>
    <font>
      <b/>
      <sz val="14.25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9.25"/>
      <name val="Arial"/>
      <family val="2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5" fontId="3" fillId="0" borderId="13" xfId="0" applyNumberFormat="1" applyFont="1" applyBorder="1" applyAlignment="1">
      <alignment horizontal="center"/>
    </xf>
    <xf numFmtId="15" fontId="3" fillId="0" borderId="13" xfId="0" applyNumberFormat="1" applyFont="1" applyFill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5" fontId="0" fillId="0" borderId="13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LOCALIDADES DE COCODRILO DE PANTANO (F2-2004)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Hoja2!$A$5</c:f>
              <c:strCache>
                <c:ptCount val="1"/>
                <c:pt idx="0">
                  <c:v>ESTADOS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Hoja2!$A$6:$A$14</c:f>
              <c:strCache>
                <c:ptCount val="9"/>
                <c:pt idx="0">
                  <c:v>CHIAPAS</c:v>
                </c:pt>
                <c:pt idx="1">
                  <c:v>OAXACA</c:v>
                </c:pt>
                <c:pt idx="2">
                  <c:v>TABASCO</c:v>
                </c:pt>
                <c:pt idx="3">
                  <c:v>CAMPECHE</c:v>
                </c:pt>
                <c:pt idx="4">
                  <c:v>YUCATÁN</c:v>
                </c:pt>
                <c:pt idx="5">
                  <c:v>QUINTANA ROO</c:v>
                </c:pt>
                <c:pt idx="6">
                  <c:v>TAMAULIPAS</c:v>
                </c:pt>
                <c:pt idx="7">
                  <c:v>VERACRUZ</c:v>
                </c:pt>
                <c:pt idx="8">
                  <c:v>SAN LUIS POTOSÍ</c:v>
                </c:pt>
              </c:strCache>
            </c:strRef>
          </c:cat>
          <c:val>
            <c:numRef>
              <c:f>Hoja2!$B$6:$B$14</c:f>
              <c:numCache>
                <c:ptCount val="9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</c:ser>
        <c:axId val="32152707"/>
        <c:axId val="20938908"/>
      </c:barChart>
      <c:catAx>
        <c:axId val="32152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ESTADOS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LOCALIDADES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FRECUENCIA DE HABITABILIDAD DEL COCODRILO DE PANTANO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Hoja2!$B$17</c:f>
              <c:strCache>
                <c:ptCount val="1"/>
                <c:pt idx="0">
                  <c:v>TIPO DE HÁBITAT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Hoja2!$A$18:$A$28</c:f>
              <c:strCache>
                <c:ptCount val="11"/>
                <c:pt idx="0">
                  <c:v>Laguna costera con manglar</c:v>
                </c:pt>
                <c:pt idx="1">
                  <c:v>estero</c:v>
                </c:pt>
                <c:pt idx="2">
                  <c:v>canales</c:v>
                </c:pt>
                <c:pt idx="3">
                  <c:v>rio de aguas lentas</c:v>
                </c:pt>
                <c:pt idx="4">
                  <c:v>arrollo</c:v>
                </c:pt>
                <c:pt idx="5">
                  <c:v>charca</c:v>
                </c:pt>
                <c:pt idx="6">
                  <c:v>rio de aguas rápidas</c:v>
                </c:pt>
                <c:pt idx="7">
                  <c:v>lago</c:v>
                </c:pt>
                <c:pt idx="8">
                  <c:v>presa</c:v>
                </c:pt>
                <c:pt idx="9">
                  <c:v>estanque rustico</c:v>
                </c:pt>
                <c:pt idx="10">
                  <c:v>jagüey</c:v>
                </c:pt>
              </c:strCache>
            </c:strRef>
          </c:cat>
          <c:val>
            <c:numRef>
              <c:f>Hoja2!$C$18:$C$28</c:f>
              <c:numCache>
                <c:ptCount val="11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11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axId val="54232445"/>
        <c:axId val="18329958"/>
      </c:barChart>
      <c:catAx>
        <c:axId val="54232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TIPO DE HÁBITAT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32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FRECUENCIA DEL MICROHÁBITAT DEL COCODRILO DE PANTANO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Hoja2!$B$31</c:f>
              <c:strCache>
                <c:ptCount val="1"/>
                <c:pt idx="0">
                  <c:v>VEGETACIÓN PREDOMINANTE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Hoja2!$A$33:$A$42</c:f>
              <c:strCache>
                <c:ptCount val="10"/>
                <c:pt idx="0">
                  <c:v>manglar</c:v>
                </c:pt>
                <c:pt idx="1">
                  <c:v>tular</c:v>
                </c:pt>
                <c:pt idx="2">
                  <c:v>popa</c:v>
                </c:pt>
                <c:pt idx="3">
                  <c:v>lirial</c:v>
                </c:pt>
                <c:pt idx="4">
                  <c:v>nenufaral</c:v>
                </c:pt>
                <c:pt idx="5">
                  <c:v>tasistal</c:v>
                </c:pt>
                <c:pt idx="6">
                  <c:v>zacatal</c:v>
                </c:pt>
                <c:pt idx="7">
                  <c:v>lechugal</c:v>
                </c:pt>
                <c:pt idx="8">
                  <c:v>galeria</c:v>
                </c:pt>
                <c:pt idx="9">
                  <c:v>otro</c:v>
                </c:pt>
              </c:strCache>
            </c:strRef>
          </c:cat>
          <c:val>
            <c:numRef>
              <c:f>Hoja2!$C$33:$C$42</c:f>
              <c:numCache>
                <c:ptCount val="10"/>
                <c:pt idx="0">
                  <c:v>14</c:v>
                </c:pt>
                <c:pt idx="1">
                  <c:v>19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32</c:v>
                </c:pt>
                <c:pt idx="7">
                  <c:v>5</c:v>
                </c:pt>
                <c:pt idx="8">
                  <c:v>6</c:v>
                </c:pt>
                <c:pt idx="9">
                  <c:v>10</c:v>
                </c:pt>
              </c:numCache>
            </c:numRef>
          </c:val>
        </c:ser>
        <c:axId val="30751895"/>
        <c:axId val="8331600"/>
      </c:barChart>
      <c:catAx>
        <c:axId val="30751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VEGETACIÓN PREDOMINANTE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518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FRECUENCIA DE LA ACTIVIDAD HUMANA EN LOCALIDADES DE COCODRILO DE PANTANO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475"/>
          <c:w val="0.926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Hoja2!$B$45</c:f>
              <c:strCache>
                <c:ptCount val="1"/>
                <c:pt idx="0">
                  <c:v>ACTIVIDAD HUMANA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Hoja2!$A$46:$A$53</c:f>
              <c:strCache>
                <c:ptCount val="8"/>
                <c:pt idx="0">
                  <c:v>Pesca</c:v>
                </c:pt>
                <c:pt idx="1">
                  <c:v>ganaderia</c:v>
                </c:pt>
                <c:pt idx="2">
                  <c:v>agricultura</c:v>
                </c:pt>
                <c:pt idx="3">
                  <c:v>cacería</c:v>
                </c:pt>
                <c:pt idx="4">
                  <c:v>desarrollo industrial</c:v>
                </c:pt>
                <c:pt idx="5">
                  <c:v>desarrollo turistico</c:v>
                </c:pt>
                <c:pt idx="6">
                  <c:v>desarrollo urbano</c:v>
                </c:pt>
                <c:pt idx="7">
                  <c:v>ecoturismo</c:v>
                </c:pt>
              </c:strCache>
            </c:strRef>
          </c:cat>
          <c:val>
            <c:numRef>
              <c:f>Hoja2!$C$46:$C$53</c:f>
              <c:numCache>
                <c:ptCount val="8"/>
                <c:pt idx="0">
                  <c:v>34</c:v>
                </c:pt>
                <c:pt idx="1">
                  <c:v>24</c:v>
                </c:pt>
                <c:pt idx="2">
                  <c:v>14</c:v>
                </c:pt>
                <c:pt idx="3">
                  <c:v>22</c:v>
                </c:pt>
                <c:pt idx="4">
                  <c:v>5</c:v>
                </c:pt>
                <c:pt idx="5">
                  <c:v>17</c:v>
                </c:pt>
                <c:pt idx="6">
                  <c:v>3</c:v>
                </c:pt>
                <c:pt idx="7">
                  <c:v>11</c:v>
                </c:pt>
              </c:numCache>
            </c:numRef>
          </c:val>
        </c:ser>
        <c:axId val="7875537"/>
        <c:axId val="3770970"/>
      </c:barChart>
      <c:catAx>
        <c:axId val="7875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ACTIVIDAD HUMANA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8755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5"/>
          <c:y val="0.935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CARACTERIZACIÓN DEL HÁBITAT DEL COCODRILO DE PANTANO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Hoja2!$B$64</c:f>
              <c:strCache>
                <c:ptCount val="1"/>
                <c:pt idx="0">
                  <c:v>CARACTERIZACIÓN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Hoja2!$A$65:$A$70</c:f>
              <c:strCache>
                <c:ptCount val="6"/>
                <c:pt idx="0">
                  <c:v>EXCELENTE</c:v>
                </c:pt>
                <c:pt idx="1">
                  <c:v>APTO</c:v>
                </c:pt>
                <c:pt idx="2">
                  <c:v>BUENO</c:v>
                </c:pt>
                <c:pt idx="3">
                  <c:v>REGULAR</c:v>
                </c:pt>
                <c:pt idx="4">
                  <c:v>BAJO</c:v>
                </c:pt>
                <c:pt idx="5">
                  <c:v>NULO</c:v>
                </c:pt>
              </c:strCache>
            </c:strRef>
          </c:cat>
          <c:val>
            <c:numRef>
              <c:f>Hoja2!$B$65:$B$70</c:f>
              <c:numCache>
                <c:ptCount val="6"/>
                <c:pt idx="0">
                  <c:v>13</c:v>
                </c:pt>
                <c:pt idx="1">
                  <c:v>25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938731"/>
        <c:axId val="37013124"/>
      </c:barChart>
      <c:catAx>
        <c:axId val="3393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RANGOS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8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19050</xdr:rowOff>
    </xdr:from>
    <xdr:to>
      <xdr:col>20</xdr:col>
      <xdr:colOff>142875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657475" y="828675"/>
        <a:ext cx="5543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28</xdr:row>
      <xdr:rowOff>57150</xdr:rowOff>
    </xdr:from>
    <xdr:to>
      <xdr:col>20</xdr:col>
      <xdr:colOff>142875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2667000" y="4591050"/>
        <a:ext cx="55340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51</xdr:row>
      <xdr:rowOff>152400</xdr:rowOff>
    </xdr:from>
    <xdr:to>
      <xdr:col>20</xdr:col>
      <xdr:colOff>123825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2667000" y="8410575"/>
        <a:ext cx="55149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83</xdr:row>
      <xdr:rowOff>0</xdr:rowOff>
    </xdr:from>
    <xdr:to>
      <xdr:col>20</xdr:col>
      <xdr:colOff>114300</xdr:colOff>
      <xdr:row>106</xdr:row>
      <xdr:rowOff>66675</xdr:rowOff>
    </xdr:to>
    <xdr:graphicFrame>
      <xdr:nvGraphicFramePr>
        <xdr:cNvPr id="4" name="Chart 4"/>
        <xdr:cNvGraphicFramePr/>
      </xdr:nvGraphicFramePr>
      <xdr:xfrm>
        <a:off x="2667000" y="13439775"/>
        <a:ext cx="55054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107</xdr:row>
      <xdr:rowOff>19050</xdr:rowOff>
    </xdr:from>
    <xdr:to>
      <xdr:col>20</xdr:col>
      <xdr:colOff>104775</xdr:colOff>
      <xdr:row>128</xdr:row>
      <xdr:rowOff>123825</xdr:rowOff>
    </xdr:to>
    <xdr:graphicFrame>
      <xdr:nvGraphicFramePr>
        <xdr:cNvPr id="5" name="Chart 5"/>
        <xdr:cNvGraphicFramePr/>
      </xdr:nvGraphicFramePr>
      <xdr:xfrm>
        <a:off x="2657475" y="17345025"/>
        <a:ext cx="550545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workbookViewId="0" topLeftCell="A1">
      <selection activeCell="AP18" sqref="AP18"/>
    </sheetView>
  </sheetViews>
  <sheetFormatPr defaultColWidth="11.421875" defaultRowHeight="12.75"/>
  <cols>
    <col min="1" max="1" width="3.00390625" style="6" bestFit="1" customWidth="1"/>
    <col min="2" max="2" width="11.140625" style="6" customWidth="1"/>
    <col min="3" max="3" width="22.00390625" style="6" bestFit="1" customWidth="1"/>
    <col min="4" max="4" width="14.140625" style="6" bestFit="1" customWidth="1"/>
    <col min="5" max="10" width="2.00390625" style="6" bestFit="1" customWidth="1"/>
    <col min="11" max="11" width="3.421875" style="6" customWidth="1"/>
    <col min="12" max="13" width="2.00390625" style="6" bestFit="1" customWidth="1"/>
    <col min="14" max="14" width="3.00390625" style="6" bestFit="1" customWidth="1"/>
    <col min="15" max="15" width="4.28125" style="6" customWidth="1"/>
    <col min="16" max="16" width="2.00390625" style="6" bestFit="1" customWidth="1"/>
    <col min="17" max="17" width="2.7109375" style="6" customWidth="1"/>
    <col min="18" max="20" width="2.8515625" style="6" customWidth="1"/>
    <col min="21" max="21" width="3.00390625" style="6" customWidth="1"/>
    <col min="22" max="22" width="2.8515625" style="6" customWidth="1"/>
    <col min="23" max="23" width="3.140625" style="6" customWidth="1"/>
    <col min="24" max="24" width="3.7109375" style="6" customWidth="1"/>
    <col min="25" max="25" width="2.8515625" style="6" customWidth="1"/>
    <col min="26" max="28" width="2.00390625" style="6" bestFit="1" customWidth="1"/>
    <col min="29" max="29" width="2.8515625" style="6" customWidth="1"/>
    <col min="30" max="30" width="3.140625" style="6" customWidth="1"/>
    <col min="31" max="31" width="3.00390625" style="6" customWidth="1"/>
    <col min="32" max="32" width="3.8515625" style="6" customWidth="1"/>
    <col min="33" max="33" width="2.28125" style="6" customWidth="1"/>
    <col min="34" max="38" width="2.00390625" style="6" bestFit="1" customWidth="1"/>
    <col min="39" max="39" width="6.421875" style="6" bestFit="1" customWidth="1"/>
    <col min="40" max="40" width="11.7109375" style="6" bestFit="1" customWidth="1"/>
    <col min="41" max="16384" width="11.421875" style="6" customWidth="1"/>
  </cols>
  <sheetData>
    <row r="1" spans="2:40" ht="12.75">
      <c r="B1" s="55" t="s">
        <v>113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0" ht="12.7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2:40" ht="12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2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2:40" ht="12.7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2:40" ht="12.7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ht="13.5" thickBot="1"/>
    <row r="8" spans="1:40" ht="12.75">
      <c r="A8" s="7"/>
      <c r="B8" s="5"/>
      <c r="C8" s="5"/>
      <c r="D8" s="4"/>
      <c r="E8" s="3"/>
      <c r="F8" s="3"/>
      <c r="G8" s="3"/>
      <c r="H8" s="3"/>
      <c r="I8" s="3"/>
      <c r="J8" s="4" t="s">
        <v>23</v>
      </c>
      <c r="K8" s="3"/>
      <c r="L8" s="3"/>
      <c r="M8" s="3"/>
      <c r="N8" s="3"/>
      <c r="O8" s="5"/>
      <c r="P8" s="3"/>
      <c r="Q8" s="3"/>
      <c r="R8" s="3"/>
      <c r="S8" s="3"/>
      <c r="T8" s="3"/>
      <c r="U8" s="4" t="s">
        <v>24</v>
      </c>
      <c r="V8" s="3"/>
      <c r="W8" s="3"/>
      <c r="X8" s="3"/>
      <c r="Y8" s="5"/>
      <c r="Z8" s="3"/>
      <c r="AA8" s="3"/>
      <c r="AB8" s="3"/>
      <c r="AC8" s="3"/>
      <c r="AD8" s="4" t="s">
        <v>25</v>
      </c>
      <c r="AE8" s="3"/>
      <c r="AF8" s="3"/>
      <c r="AG8" s="5"/>
      <c r="AH8" s="3"/>
      <c r="AI8" s="3"/>
      <c r="AJ8" s="4" t="s">
        <v>26</v>
      </c>
      <c r="AK8" s="3"/>
      <c r="AL8" s="5"/>
      <c r="AM8" s="5"/>
      <c r="AN8" s="5"/>
    </row>
    <row r="9" spans="1:40" ht="13.5" thickBot="1">
      <c r="A9" s="8" t="s">
        <v>3</v>
      </c>
      <c r="B9" s="14" t="s">
        <v>0</v>
      </c>
      <c r="C9" s="14" t="s">
        <v>1</v>
      </c>
      <c r="D9" s="13" t="s">
        <v>2</v>
      </c>
      <c r="E9" s="13">
        <v>1</v>
      </c>
      <c r="F9" s="13">
        <v>2</v>
      </c>
      <c r="G9" s="13">
        <v>3</v>
      </c>
      <c r="H9" s="13">
        <v>4</v>
      </c>
      <c r="I9" s="13">
        <v>5</v>
      </c>
      <c r="J9" s="13">
        <v>6</v>
      </c>
      <c r="K9" s="13">
        <v>7</v>
      </c>
      <c r="L9" s="13">
        <v>8</v>
      </c>
      <c r="M9" s="13">
        <v>9</v>
      </c>
      <c r="N9" s="13">
        <v>10</v>
      </c>
      <c r="O9" s="14">
        <v>11</v>
      </c>
      <c r="P9" s="13">
        <v>1</v>
      </c>
      <c r="Q9" s="13">
        <v>2</v>
      </c>
      <c r="R9" s="13">
        <v>3</v>
      </c>
      <c r="S9" s="13">
        <v>4</v>
      </c>
      <c r="T9" s="13">
        <v>5</v>
      </c>
      <c r="U9" s="13">
        <v>6</v>
      </c>
      <c r="V9" s="13">
        <v>7</v>
      </c>
      <c r="W9" s="13">
        <v>8</v>
      </c>
      <c r="X9" s="13">
        <v>9</v>
      </c>
      <c r="Y9" s="14">
        <v>10</v>
      </c>
      <c r="Z9" s="13">
        <v>1</v>
      </c>
      <c r="AA9" s="13">
        <v>2</v>
      </c>
      <c r="AB9" s="13">
        <v>3</v>
      </c>
      <c r="AC9" s="13">
        <v>4</v>
      </c>
      <c r="AD9" s="13">
        <v>5</v>
      </c>
      <c r="AE9" s="13">
        <v>6</v>
      </c>
      <c r="AF9" s="13">
        <v>7</v>
      </c>
      <c r="AG9" s="14">
        <v>8</v>
      </c>
      <c r="AH9" s="13">
        <v>1</v>
      </c>
      <c r="AI9" s="13">
        <v>2</v>
      </c>
      <c r="AJ9" s="13">
        <v>3</v>
      </c>
      <c r="AK9" s="13">
        <v>4</v>
      </c>
      <c r="AL9" s="14">
        <v>5</v>
      </c>
      <c r="AM9" s="14" t="s">
        <v>21</v>
      </c>
      <c r="AN9" s="14" t="s">
        <v>22</v>
      </c>
    </row>
    <row r="10" spans="1:40" ht="12.75">
      <c r="A10" s="41">
        <v>1</v>
      </c>
      <c r="B10" s="38">
        <v>38256</v>
      </c>
      <c r="C10" s="23" t="s">
        <v>4</v>
      </c>
      <c r="D10" s="23" t="s">
        <v>5</v>
      </c>
      <c r="E10" s="27"/>
      <c r="F10" s="17"/>
      <c r="G10" s="17"/>
      <c r="H10" s="17"/>
      <c r="I10" s="17"/>
      <c r="J10" s="17"/>
      <c r="K10" s="17"/>
      <c r="L10" s="17" t="s">
        <v>27</v>
      </c>
      <c r="M10" s="17" t="s">
        <v>27</v>
      </c>
      <c r="N10" s="17"/>
      <c r="O10" s="18"/>
      <c r="P10" s="27"/>
      <c r="Q10" s="17"/>
      <c r="R10" s="17"/>
      <c r="S10" s="17"/>
      <c r="T10" s="17"/>
      <c r="U10" s="17"/>
      <c r="V10" s="17" t="s">
        <v>27</v>
      </c>
      <c r="W10" s="17"/>
      <c r="X10" s="17"/>
      <c r="Y10" s="18"/>
      <c r="Z10" s="27" t="s">
        <v>27</v>
      </c>
      <c r="AA10" s="17" t="s">
        <v>27</v>
      </c>
      <c r="AB10" s="17"/>
      <c r="AC10" s="17" t="s">
        <v>27</v>
      </c>
      <c r="AD10" s="17"/>
      <c r="AE10" s="17"/>
      <c r="AF10" s="17"/>
      <c r="AG10" s="18"/>
      <c r="AH10" s="27">
        <v>4</v>
      </c>
      <c r="AI10" s="17">
        <v>5</v>
      </c>
      <c r="AJ10" s="17">
        <v>4</v>
      </c>
      <c r="AK10" s="17">
        <v>4</v>
      </c>
      <c r="AL10" s="18">
        <v>3</v>
      </c>
      <c r="AM10" s="23">
        <f>SUM(AH10:AL10)</f>
        <v>20</v>
      </c>
      <c r="AN10" s="23" t="s">
        <v>28</v>
      </c>
    </row>
    <row r="11" spans="1:40" ht="12.75">
      <c r="A11" s="42">
        <f aca="true" t="shared" si="0" ref="A11:A22">A10+1</f>
        <v>2</v>
      </c>
      <c r="B11" s="39">
        <v>38257</v>
      </c>
      <c r="C11" s="24" t="s">
        <v>6</v>
      </c>
      <c r="D11" s="24" t="s">
        <v>5</v>
      </c>
      <c r="E11" s="28"/>
      <c r="F11" s="15"/>
      <c r="G11" s="15"/>
      <c r="H11" s="15"/>
      <c r="I11" s="15"/>
      <c r="J11" s="15"/>
      <c r="K11" s="15"/>
      <c r="L11" s="15" t="s">
        <v>27</v>
      </c>
      <c r="M11" s="15"/>
      <c r="N11" s="15"/>
      <c r="O11" s="19"/>
      <c r="P11" s="28"/>
      <c r="Q11" s="15" t="s">
        <v>27</v>
      </c>
      <c r="R11" s="15"/>
      <c r="S11" s="15"/>
      <c r="T11" s="15"/>
      <c r="U11" s="15"/>
      <c r="V11" s="15" t="s">
        <v>27</v>
      </c>
      <c r="W11" s="15"/>
      <c r="X11" s="15"/>
      <c r="Y11" s="19"/>
      <c r="Z11" s="28" t="s">
        <v>27</v>
      </c>
      <c r="AA11" s="15" t="s">
        <v>27</v>
      </c>
      <c r="AB11" s="15"/>
      <c r="AC11" s="15"/>
      <c r="AD11" s="15"/>
      <c r="AE11" s="15"/>
      <c r="AF11" s="15"/>
      <c r="AG11" s="19"/>
      <c r="AH11" s="28">
        <v>4</v>
      </c>
      <c r="AI11" s="15">
        <v>3</v>
      </c>
      <c r="AJ11" s="15">
        <v>2</v>
      </c>
      <c r="AK11" s="15">
        <v>3</v>
      </c>
      <c r="AL11" s="19">
        <v>3</v>
      </c>
      <c r="AM11" s="24">
        <f aca="true" t="shared" si="1" ref="AM11:AM38">SUM(AH11:AL11)</f>
        <v>15</v>
      </c>
      <c r="AN11" s="24" t="s">
        <v>29</v>
      </c>
    </row>
    <row r="12" spans="1:40" ht="12.75">
      <c r="A12" s="42">
        <f t="shared" si="0"/>
        <v>3</v>
      </c>
      <c r="B12" s="39">
        <v>38258</v>
      </c>
      <c r="C12" s="24" t="s">
        <v>7</v>
      </c>
      <c r="D12" s="24" t="s">
        <v>5</v>
      </c>
      <c r="E12" s="28"/>
      <c r="F12" s="15"/>
      <c r="G12" s="15"/>
      <c r="H12" s="15"/>
      <c r="I12" s="15" t="s">
        <v>27</v>
      </c>
      <c r="J12" s="15" t="s">
        <v>27</v>
      </c>
      <c r="K12" s="15"/>
      <c r="L12" s="15"/>
      <c r="M12" s="15"/>
      <c r="N12" s="15"/>
      <c r="O12" s="19"/>
      <c r="P12" s="28"/>
      <c r="Q12" s="15"/>
      <c r="R12" s="15"/>
      <c r="S12" s="15"/>
      <c r="T12" s="15"/>
      <c r="U12" s="15"/>
      <c r="V12" s="15" t="s">
        <v>27</v>
      </c>
      <c r="W12" s="15"/>
      <c r="X12" s="15"/>
      <c r="Y12" s="19"/>
      <c r="Z12" s="28" t="s">
        <v>27</v>
      </c>
      <c r="AA12" s="15" t="s">
        <v>27</v>
      </c>
      <c r="AB12" s="15" t="s">
        <v>27</v>
      </c>
      <c r="AC12" s="15"/>
      <c r="AD12" s="15"/>
      <c r="AE12" s="15"/>
      <c r="AF12" s="15"/>
      <c r="AG12" s="19"/>
      <c r="AH12" s="28">
        <v>5</v>
      </c>
      <c r="AI12" s="15">
        <v>5</v>
      </c>
      <c r="AJ12" s="15">
        <v>4</v>
      </c>
      <c r="AK12" s="15">
        <v>4</v>
      </c>
      <c r="AL12" s="19">
        <v>4</v>
      </c>
      <c r="AM12" s="24">
        <f t="shared" si="1"/>
        <v>22</v>
      </c>
      <c r="AN12" s="24" t="s">
        <v>28</v>
      </c>
    </row>
    <row r="13" spans="1:40" ht="12.75">
      <c r="A13" s="42">
        <f t="shared" si="0"/>
        <v>4</v>
      </c>
      <c r="B13" s="39">
        <v>38259</v>
      </c>
      <c r="C13" s="24" t="s">
        <v>8</v>
      </c>
      <c r="D13" s="24" t="s">
        <v>5</v>
      </c>
      <c r="E13" s="28"/>
      <c r="F13" s="15"/>
      <c r="G13" s="15"/>
      <c r="H13" s="15"/>
      <c r="I13" s="15"/>
      <c r="J13" s="15"/>
      <c r="K13" s="15"/>
      <c r="L13" s="15" t="s">
        <v>27</v>
      </c>
      <c r="M13" s="15"/>
      <c r="N13" s="15"/>
      <c r="O13" s="19"/>
      <c r="P13" s="28"/>
      <c r="Q13" s="15" t="s">
        <v>27</v>
      </c>
      <c r="R13" s="15"/>
      <c r="S13" s="15"/>
      <c r="T13" s="15"/>
      <c r="U13" s="15"/>
      <c r="V13" s="15" t="s">
        <v>27</v>
      </c>
      <c r="W13" s="15"/>
      <c r="X13" s="15"/>
      <c r="Y13" s="19"/>
      <c r="Z13" s="28" t="s">
        <v>27</v>
      </c>
      <c r="AA13" s="15"/>
      <c r="AB13" s="15"/>
      <c r="AC13" s="15" t="s">
        <v>27</v>
      </c>
      <c r="AD13" s="15"/>
      <c r="AE13" s="15"/>
      <c r="AF13" s="15"/>
      <c r="AG13" s="19"/>
      <c r="AH13" s="28">
        <v>5</v>
      </c>
      <c r="AI13" s="15">
        <v>5</v>
      </c>
      <c r="AJ13" s="15">
        <v>4</v>
      </c>
      <c r="AK13" s="15">
        <v>5</v>
      </c>
      <c r="AL13" s="19">
        <v>4</v>
      </c>
      <c r="AM13" s="24">
        <f t="shared" si="1"/>
        <v>23</v>
      </c>
      <c r="AN13" s="24" t="s">
        <v>28</v>
      </c>
    </row>
    <row r="14" spans="1:40" ht="12.75">
      <c r="A14" s="42">
        <f t="shared" si="0"/>
        <v>5</v>
      </c>
      <c r="B14" s="39">
        <v>38260</v>
      </c>
      <c r="C14" s="24" t="s">
        <v>9</v>
      </c>
      <c r="D14" s="24" t="s">
        <v>10</v>
      </c>
      <c r="E14" s="28"/>
      <c r="F14" s="15"/>
      <c r="G14" s="15"/>
      <c r="H14" s="15"/>
      <c r="I14" s="15"/>
      <c r="J14" s="15"/>
      <c r="K14" s="15" t="s">
        <v>27</v>
      </c>
      <c r="L14" s="15"/>
      <c r="M14" s="15"/>
      <c r="N14" s="15"/>
      <c r="O14" s="19"/>
      <c r="P14" s="28"/>
      <c r="Q14" s="15"/>
      <c r="R14" s="15"/>
      <c r="S14" s="15"/>
      <c r="T14" s="15"/>
      <c r="U14" s="15"/>
      <c r="V14" s="15" t="s">
        <v>27</v>
      </c>
      <c r="W14" s="15"/>
      <c r="X14" s="15"/>
      <c r="Y14" s="19"/>
      <c r="Z14" s="28" t="s">
        <v>27</v>
      </c>
      <c r="AA14" s="15" t="s">
        <v>27</v>
      </c>
      <c r="AB14" s="15" t="s">
        <v>27</v>
      </c>
      <c r="AC14" s="15" t="s">
        <v>27</v>
      </c>
      <c r="AD14" s="15"/>
      <c r="AE14" s="15"/>
      <c r="AF14" s="15"/>
      <c r="AG14" s="19"/>
      <c r="AH14" s="28">
        <v>2</v>
      </c>
      <c r="AI14" s="15">
        <v>3</v>
      </c>
      <c r="AJ14" s="15">
        <v>2</v>
      </c>
      <c r="AK14" s="15">
        <v>2</v>
      </c>
      <c r="AL14" s="19">
        <v>2</v>
      </c>
      <c r="AM14" s="24">
        <f t="shared" si="1"/>
        <v>11</v>
      </c>
      <c r="AN14" s="24" t="s">
        <v>30</v>
      </c>
    </row>
    <row r="15" spans="1:40" ht="12.75">
      <c r="A15" s="42">
        <f t="shared" si="0"/>
        <v>6</v>
      </c>
      <c r="B15" s="39">
        <v>38261</v>
      </c>
      <c r="C15" s="24" t="s">
        <v>11</v>
      </c>
      <c r="D15" s="24" t="s">
        <v>12</v>
      </c>
      <c r="E15" s="28"/>
      <c r="F15" s="15"/>
      <c r="G15" s="15"/>
      <c r="H15" s="15"/>
      <c r="I15" s="15"/>
      <c r="J15" s="15"/>
      <c r="K15" s="15"/>
      <c r="L15" s="15" t="s">
        <v>27</v>
      </c>
      <c r="M15" s="15"/>
      <c r="N15" s="15"/>
      <c r="O15" s="19"/>
      <c r="P15" s="28"/>
      <c r="Q15" s="15"/>
      <c r="R15" s="15"/>
      <c r="S15" s="15" t="s">
        <v>27</v>
      </c>
      <c r="T15" s="15"/>
      <c r="U15" s="15"/>
      <c r="V15" s="15" t="s">
        <v>27</v>
      </c>
      <c r="W15" s="15"/>
      <c r="X15" s="15"/>
      <c r="Y15" s="19"/>
      <c r="Z15" s="28" t="s">
        <v>27</v>
      </c>
      <c r="AA15" s="15" t="s">
        <v>27</v>
      </c>
      <c r="AB15" s="15"/>
      <c r="AC15" s="15"/>
      <c r="AD15" s="15"/>
      <c r="AE15" s="15"/>
      <c r="AF15" s="15"/>
      <c r="AG15" s="19"/>
      <c r="AH15" s="28">
        <v>4</v>
      </c>
      <c r="AI15" s="15">
        <v>3</v>
      </c>
      <c r="AJ15" s="15">
        <v>2</v>
      </c>
      <c r="AK15" s="15">
        <v>4</v>
      </c>
      <c r="AL15" s="19">
        <v>3</v>
      </c>
      <c r="AM15" s="24">
        <f t="shared" si="1"/>
        <v>16</v>
      </c>
      <c r="AN15" s="24" t="s">
        <v>29</v>
      </c>
    </row>
    <row r="16" spans="1:40" ht="12.75">
      <c r="A16" s="42">
        <f t="shared" si="0"/>
        <v>7</v>
      </c>
      <c r="B16" s="39">
        <v>38262</v>
      </c>
      <c r="C16" s="24" t="s">
        <v>50</v>
      </c>
      <c r="D16" s="24" t="s">
        <v>14</v>
      </c>
      <c r="E16" s="28" t="s">
        <v>27</v>
      </c>
      <c r="F16" s="15"/>
      <c r="G16" s="15" t="s">
        <v>27</v>
      </c>
      <c r="H16" s="15"/>
      <c r="I16" s="15"/>
      <c r="J16" s="15"/>
      <c r="K16" s="15"/>
      <c r="L16" s="15"/>
      <c r="M16" s="15"/>
      <c r="N16" s="15"/>
      <c r="O16" s="19"/>
      <c r="P16" s="28" t="s">
        <v>27</v>
      </c>
      <c r="Q16" s="15" t="s">
        <v>27</v>
      </c>
      <c r="R16" s="15" t="s">
        <v>27</v>
      </c>
      <c r="S16" s="15"/>
      <c r="T16" s="15"/>
      <c r="U16" s="15"/>
      <c r="V16" s="15" t="s">
        <v>27</v>
      </c>
      <c r="W16" s="15"/>
      <c r="X16" s="15"/>
      <c r="Y16" s="19"/>
      <c r="Z16" s="28" t="s">
        <v>27</v>
      </c>
      <c r="AA16" s="15"/>
      <c r="AB16" s="15" t="s">
        <v>27</v>
      </c>
      <c r="AC16" s="15" t="s">
        <v>27</v>
      </c>
      <c r="AD16" s="15" t="s">
        <v>27</v>
      </c>
      <c r="AE16" s="15"/>
      <c r="AF16" s="15"/>
      <c r="AG16" s="19"/>
      <c r="AH16" s="28">
        <v>4</v>
      </c>
      <c r="AI16" s="15">
        <v>4</v>
      </c>
      <c r="AJ16" s="15">
        <v>4</v>
      </c>
      <c r="AK16" s="15">
        <v>4</v>
      </c>
      <c r="AL16" s="19">
        <v>4</v>
      </c>
      <c r="AM16" s="24">
        <f t="shared" si="1"/>
        <v>20</v>
      </c>
      <c r="AN16" s="24" t="s">
        <v>28</v>
      </c>
    </row>
    <row r="17" spans="1:40" ht="12.75">
      <c r="A17" s="42">
        <f t="shared" si="0"/>
        <v>8</v>
      </c>
      <c r="B17" s="39">
        <v>38264</v>
      </c>
      <c r="C17" s="24" t="s">
        <v>13</v>
      </c>
      <c r="D17" s="24" t="s">
        <v>14</v>
      </c>
      <c r="E17" s="28" t="s">
        <v>27</v>
      </c>
      <c r="F17" s="15"/>
      <c r="G17" s="15" t="s">
        <v>27</v>
      </c>
      <c r="H17" s="15"/>
      <c r="I17" s="15"/>
      <c r="J17" s="15"/>
      <c r="K17" s="15"/>
      <c r="L17" s="15"/>
      <c r="M17" s="15"/>
      <c r="N17" s="15"/>
      <c r="O17" s="19"/>
      <c r="P17" s="28" t="s">
        <v>27</v>
      </c>
      <c r="Q17" s="15" t="s">
        <v>27</v>
      </c>
      <c r="R17" s="15" t="s">
        <v>27</v>
      </c>
      <c r="S17" s="15"/>
      <c r="T17" s="15"/>
      <c r="U17" s="15"/>
      <c r="V17" s="15" t="s">
        <v>27</v>
      </c>
      <c r="W17" s="15"/>
      <c r="X17" s="15"/>
      <c r="Y17" s="19"/>
      <c r="Z17" s="28" t="s">
        <v>27</v>
      </c>
      <c r="AA17" s="15"/>
      <c r="AB17" s="15" t="s">
        <v>27</v>
      </c>
      <c r="AC17" s="15" t="s">
        <v>27</v>
      </c>
      <c r="AD17" s="15" t="s">
        <v>27</v>
      </c>
      <c r="AE17" s="15"/>
      <c r="AF17" s="15"/>
      <c r="AG17" s="19"/>
      <c r="AH17" s="28">
        <v>4</v>
      </c>
      <c r="AI17" s="15">
        <v>4</v>
      </c>
      <c r="AJ17" s="15">
        <v>4</v>
      </c>
      <c r="AK17" s="15">
        <v>3</v>
      </c>
      <c r="AL17" s="19">
        <v>2</v>
      </c>
      <c r="AM17" s="24">
        <f t="shared" si="1"/>
        <v>17</v>
      </c>
      <c r="AN17" s="24" t="s">
        <v>29</v>
      </c>
    </row>
    <row r="18" spans="1:40" ht="12.75">
      <c r="A18" s="42">
        <f t="shared" si="0"/>
        <v>9</v>
      </c>
      <c r="B18" s="39">
        <v>38265</v>
      </c>
      <c r="C18" s="24" t="s">
        <v>15</v>
      </c>
      <c r="D18" s="24" t="s">
        <v>14</v>
      </c>
      <c r="E18" s="28"/>
      <c r="F18" s="15" t="s">
        <v>27</v>
      </c>
      <c r="G18" s="15"/>
      <c r="H18" s="15"/>
      <c r="I18" s="15"/>
      <c r="J18" s="15"/>
      <c r="K18" s="15"/>
      <c r="L18" s="15"/>
      <c r="M18" s="15"/>
      <c r="N18" s="15" t="s">
        <v>27</v>
      </c>
      <c r="O18" s="19"/>
      <c r="P18" s="28" t="s">
        <v>27</v>
      </c>
      <c r="Q18" s="15" t="s">
        <v>27</v>
      </c>
      <c r="R18" s="15"/>
      <c r="S18" s="15"/>
      <c r="T18" s="15"/>
      <c r="U18" s="15"/>
      <c r="V18" s="15" t="s">
        <v>27</v>
      </c>
      <c r="W18" s="15"/>
      <c r="X18" s="15"/>
      <c r="Y18" s="19"/>
      <c r="Z18" s="28"/>
      <c r="AA18" s="15"/>
      <c r="AB18" s="15"/>
      <c r="AC18" s="15"/>
      <c r="AD18" s="15"/>
      <c r="AE18" s="15" t="s">
        <v>27</v>
      </c>
      <c r="AF18" s="15"/>
      <c r="AG18" s="19" t="s">
        <v>27</v>
      </c>
      <c r="AH18" s="28">
        <v>4</v>
      </c>
      <c r="AI18" s="15">
        <v>3</v>
      </c>
      <c r="AJ18" s="15">
        <v>2</v>
      </c>
      <c r="AK18" s="15">
        <v>3</v>
      </c>
      <c r="AL18" s="19">
        <v>4</v>
      </c>
      <c r="AM18" s="24">
        <f t="shared" si="1"/>
        <v>16</v>
      </c>
      <c r="AN18" s="24" t="s">
        <v>29</v>
      </c>
    </row>
    <row r="19" spans="1:40" ht="12.75">
      <c r="A19" s="42">
        <f t="shared" si="0"/>
        <v>10</v>
      </c>
      <c r="B19" s="39">
        <v>38266</v>
      </c>
      <c r="C19" s="24" t="s">
        <v>16</v>
      </c>
      <c r="D19" s="24" t="s">
        <v>14</v>
      </c>
      <c r="E19" s="28"/>
      <c r="F19" s="15"/>
      <c r="G19" s="15"/>
      <c r="H19" s="15"/>
      <c r="I19" s="15"/>
      <c r="J19" s="15"/>
      <c r="K19" s="15" t="s">
        <v>27</v>
      </c>
      <c r="L19" s="15"/>
      <c r="M19" s="15"/>
      <c r="N19" s="15"/>
      <c r="O19" s="19"/>
      <c r="P19" s="28" t="s">
        <v>27</v>
      </c>
      <c r="Q19" s="15"/>
      <c r="R19" s="15"/>
      <c r="S19" s="15"/>
      <c r="T19" s="15"/>
      <c r="U19" s="15"/>
      <c r="V19" s="15" t="s">
        <v>27</v>
      </c>
      <c r="W19" s="15"/>
      <c r="X19" s="15" t="s">
        <v>27</v>
      </c>
      <c r="Y19" s="19"/>
      <c r="Z19" s="28" t="s">
        <v>27</v>
      </c>
      <c r="AA19" s="15"/>
      <c r="AB19" s="15"/>
      <c r="AC19" s="15" t="s">
        <v>27</v>
      </c>
      <c r="AD19" s="15" t="s">
        <v>27</v>
      </c>
      <c r="AE19" s="15"/>
      <c r="AF19" s="15"/>
      <c r="AG19" s="19"/>
      <c r="AH19" s="28">
        <v>5</v>
      </c>
      <c r="AI19" s="15">
        <v>4</v>
      </c>
      <c r="AJ19" s="15">
        <v>2</v>
      </c>
      <c r="AK19" s="15">
        <v>3</v>
      </c>
      <c r="AL19" s="19">
        <v>3</v>
      </c>
      <c r="AM19" s="24">
        <f t="shared" si="1"/>
        <v>17</v>
      </c>
      <c r="AN19" s="24" t="s">
        <v>29</v>
      </c>
    </row>
    <row r="20" spans="1:40" ht="12.75">
      <c r="A20" s="42">
        <f t="shared" si="0"/>
        <v>11</v>
      </c>
      <c r="B20" s="39">
        <v>38267</v>
      </c>
      <c r="C20" s="24" t="s">
        <v>17</v>
      </c>
      <c r="D20" s="24" t="s">
        <v>14</v>
      </c>
      <c r="E20" s="28"/>
      <c r="F20" s="15"/>
      <c r="G20" s="15"/>
      <c r="H20" s="15"/>
      <c r="I20" s="15"/>
      <c r="J20" s="15"/>
      <c r="K20" s="15" t="s">
        <v>27</v>
      </c>
      <c r="L20" s="15"/>
      <c r="M20" s="15"/>
      <c r="N20" s="15"/>
      <c r="O20" s="19"/>
      <c r="P20" s="28"/>
      <c r="Q20" s="15" t="s">
        <v>27</v>
      </c>
      <c r="R20" s="15" t="s">
        <v>27</v>
      </c>
      <c r="S20" s="15"/>
      <c r="T20" s="15" t="s">
        <v>27</v>
      </c>
      <c r="U20" s="15"/>
      <c r="V20" s="15" t="s">
        <v>27</v>
      </c>
      <c r="W20" s="15"/>
      <c r="X20" s="15" t="s">
        <v>27</v>
      </c>
      <c r="Y20" s="19"/>
      <c r="Z20" s="28"/>
      <c r="AA20" s="15"/>
      <c r="AB20" s="15" t="s">
        <v>27</v>
      </c>
      <c r="AC20" s="15"/>
      <c r="AD20" s="15"/>
      <c r="AE20" s="15" t="s">
        <v>27</v>
      </c>
      <c r="AF20" s="15"/>
      <c r="AG20" s="19" t="s">
        <v>27</v>
      </c>
      <c r="AH20" s="28">
        <v>5</v>
      </c>
      <c r="AI20" s="15">
        <v>4</v>
      </c>
      <c r="AJ20" s="15">
        <v>2</v>
      </c>
      <c r="AK20" s="15">
        <v>3</v>
      </c>
      <c r="AL20" s="19">
        <v>4</v>
      </c>
      <c r="AM20" s="24">
        <f t="shared" si="1"/>
        <v>18</v>
      </c>
      <c r="AN20" s="24" t="s">
        <v>29</v>
      </c>
    </row>
    <row r="21" spans="1:40" ht="12.75">
      <c r="A21" s="42">
        <f t="shared" si="0"/>
        <v>12</v>
      </c>
      <c r="B21" s="39">
        <v>38268</v>
      </c>
      <c r="C21" s="24" t="s">
        <v>18</v>
      </c>
      <c r="D21" s="24" t="s">
        <v>14</v>
      </c>
      <c r="E21" s="28" t="s">
        <v>27</v>
      </c>
      <c r="F21" s="15" t="s">
        <v>27</v>
      </c>
      <c r="G21" s="15" t="s">
        <v>27</v>
      </c>
      <c r="H21" s="15"/>
      <c r="I21" s="15"/>
      <c r="J21" s="15"/>
      <c r="K21" s="15"/>
      <c r="L21" s="15"/>
      <c r="M21" s="15"/>
      <c r="N21" s="15"/>
      <c r="O21" s="19"/>
      <c r="P21" s="28" t="s">
        <v>27</v>
      </c>
      <c r="Q21" s="15" t="s">
        <v>27</v>
      </c>
      <c r="R21" s="15" t="s">
        <v>27</v>
      </c>
      <c r="S21" s="15"/>
      <c r="T21" s="15" t="s">
        <v>27</v>
      </c>
      <c r="U21" s="15"/>
      <c r="V21" s="15" t="s">
        <v>27</v>
      </c>
      <c r="W21" s="15"/>
      <c r="X21" s="15"/>
      <c r="Y21" s="19"/>
      <c r="Z21" s="28" t="s">
        <v>27</v>
      </c>
      <c r="AA21" s="15"/>
      <c r="AB21" s="15"/>
      <c r="AC21" s="15" t="s">
        <v>27</v>
      </c>
      <c r="AD21" s="15"/>
      <c r="AE21" s="15" t="s">
        <v>27</v>
      </c>
      <c r="AF21" s="15"/>
      <c r="AG21" s="19"/>
      <c r="AH21" s="28">
        <v>5</v>
      </c>
      <c r="AI21" s="15">
        <v>3</v>
      </c>
      <c r="AJ21" s="15">
        <v>2</v>
      </c>
      <c r="AK21" s="15">
        <v>3</v>
      </c>
      <c r="AL21" s="19">
        <v>3</v>
      </c>
      <c r="AM21" s="24">
        <f t="shared" si="1"/>
        <v>16</v>
      </c>
      <c r="AN21" s="24" t="s">
        <v>29</v>
      </c>
    </row>
    <row r="22" spans="1:40" ht="12.75">
      <c r="A22" s="42">
        <f t="shared" si="0"/>
        <v>13</v>
      </c>
      <c r="B22" s="39">
        <v>38269</v>
      </c>
      <c r="C22" s="24" t="s">
        <v>19</v>
      </c>
      <c r="D22" s="24" t="s">
        <v>20</v>
      </c>
      <c r="E22" s="28" t="s">
        <v>27</v>
      </c>
      <c r="F22" s="15"/>
      <c r="G22" s="15"/>
      <c r="H22" s="15"/>
      <c r="I22" s="15"/>
      <c r="J22" s="15"/>
      <c r="K22" s="15"/>
      <c r="L22" s="15"/>
      <c r="M22" s="15"/>
      <c r="N22" s="15"/>
      <c r="O22" s="19"/>
      <c r="P22" s="28" t="s">
        <v>27</v>
      </c>
      <c r="Q22" s="15"/>
      <c r="R22" s="15"/>
      <c r="S22" s="15"/>
      <c r="T22" s="15"/>
      <c r="U22" s="15"/>
      <c r="V22" s="15"/>
      <c r="W22" s="15"/>
      <c r="X22" s="15"/>
      <c r="Y22" s="19"/>
      <c r="Z22" s="28" t="s">
        <v>27</v>
      </c>
      <c r="AA22" s="15"/>
      <c r="AB22" s="15"/>
      <c r="AC22" s="15" t="s">
        <v>27</v>
      </c>
      <c r="AD22" s="15"/>
      <c r="AE22" s="15"/>
      <c r="AF22" s="15" t="s">
        <v>27</v>
      </c>
      <c r="AG22" s="19"/>
      <c r="AH22" s="28">
        <v>4</v>
      </c>
      <c r="AI22" s="15">
        <v>3</v>
      </c>
      <c r="AJ22" s="15">
        <v>2</v>
      </c>
      <c r="AK22" s="15">
        <v>4</v>
      </c>
      <c r="AL22" s="19">
        <v>3</v>
      </c>
      <c r="AM22" s="24">
        <f t="shared" si="1"/>
        <v>16</v>
      </c>
      <c r="AN22" s="24" t="s">
        <v>29</v>
      </c>
    </row>
    <row r="23" spans="1:40" ht="12.75">
      <c r="A23" s="43">
        <v>13</v>
      </c>
      <c r="B23" s="40">
        <v>38271</v>
      </c>
      <c r="C23" s="24" t="s">
        <v>32</v>
      </c>
      <c r="D23" s="24" t="s">
        <v>20</v>
      </c>
      <c r="E23" s="28" t="s">
        <v>27</v>
      </c>
      <c r="F23" s="15" t="s">
        <v>27</v>
      </c>
      <c r="G23" s="15"/>
      <c r="H23" s="15"/>
      <c r="I23" s="15"/>
      <c r="J23" s="15"/>
      <c r="K23" s="15"/>
      <c r="L23" s="15"/>
      <c r="M23" s="15"/>
      <c r="N23" s="15"/>
      <c r="O23" s="19"/>
      <c r="P23" s="28" t="s">
        <v>27</v>
      </c>
      <c r="Q23" s="15"/>
      <c r="R23" s="15"/>
      <c r="S23" s="15"/>
      <c r="T23" s="15"/>
      <c r="U23" s="15"/>
      <c r="V23" s="15" t="s">
        <v>27</v>
      </c>
      <c r="W23" s="15"/>
      <c r="X23" s="15"/>
      <c r="Y23" s="19"/>
      <c r="Z23" s="28" t="s">
        <v>27</v>
      </c>
      <c r="AA23" s="15"/>
      <c r="AB23" s="15"/>
      <c r="AC23" s="15"/>
      <c r="AD23" s="15"/>
      <c r="AE23" s="15"/>
      <c r="AF23" s="15"/>
      <c r="AG23" s="19"/>
      <c r="AH23" s="28">
        <v>4</v>
      </c>
      <c r="AI23" s="15">
        <v>4</v>
      </c>
      <c r="AJ23" s="15">
        <v>3</v>
      </c>
      <c r="AK23" s="15">
        <v>4</v>
      </c>
      <c r="AL23" s="19">
        <v>4</v>
      </c>
      <c r="AM23" s="24">
        <f t="shared" si="1"/>
        <v>19</v>
      </c>
      <c r="AN23" s="24" t="s">
        <v>29</v>
      </c>
    </row>
    <row r="24" spans="1:40" ht="12.75">
      <c r="A24" s="43">
        <v>14</v>
      </c>
      <c r="B24" s="40">
        <v>38272</v>
      </c>
      <c r="C24" s="24" t="s">
        <v>33</v>
      </c>
      <c r="D24" s="24" t="s">
        <v>34</v>
      </c>
      <c r="E24" s="28" t="s">
        <v>27</v>
      </c>
      <c r="F24" s="15" t="s">
        <v>27</v>
      </c>
      <c r="G24" s="15"/>
      <c r="H24" s="15"/>
      <c r="I24" s="15"/>
      <c r="J24" s="15"/>
      <c r="K24" s="15"/>
      <c r="L24" s="15"/>
      <c r="M24" s="15"/>
      <c r="N24" s="15"/>
      <c r="O24" s="19"/>
      <c r="P24" s="28" t="s">
        <v>27</v>
      </c>
      <c r="Q24" s="15"/>
      <c r="R24" s="15"/>
      <c r="S24" s="15"/>
      <c r="T24" s="15"/>
      <c r="U24" s="15"/>
      <c r="V24" s="15"/>
      <c r="W24" s="15"/>
      <c r="X24" s="15"/>
      <c r="Y24" s="19"/>
      <c r="Z24" s="28" t="s">
        <v>27</v>
      </c>
      <c r="AA24" s="15"/>
      <c r="AB24" s="15"/>
      <c r="AC24" s="15"/>
      <c r="AD24" s="15"/>
      <c r="AE24" s="15" t="s">
        <v>27</v>
      </c>
      <c r="AF24" s="15"/>
      <c r="AG24" s="19" t="s">
        <v>27</v>
      </c>
      <c r="AH24" s="28">
        <v>4</v>
      </c>
      <c r="AI24" s="15">
        <v>3</v>
      </c>
      <c r="AJ24" s="15">
        <v>3</v>
      </c>
      <c r="AK24" s="15">
        <v>4</v>
      </c>
      <c r="AL24" s="19">
        <v>4</v>
      </c>
      <c r="AM24" s="24">
        <f t="shared" si="1"/>
        <v>18</v>
      </c>
      <c r="AN24" s="24" t="s">
        <v>29</v>
      </c>
    </row>
    <row r="25" spans="1:40" ht="12.75">
      <c r="A25" s="43">
        <v>15</v>
      </c>
      <c r="B25" s="40">
        <v>38276</v>
      </c>
      <c r="C25" s="24" t="s">
        <v>35</v>
      </c>
      <c r="D25" s="24" t="s">
        <v>40</v>
      </c>
      <c r="E25" s="28"/>
      <c r="F25" s="15"/>
      <c r="G25" s="15"/>
      <c r="H25" s="15"/>
      <c r="I25" s="15"/>
      <c r="J25" s="15"/>
      <c r="K25" s="15"/>
      <c r="L25" s="15" t="s">
        <v>27</v>
      </c>
      <c r="M25" s="15"/>
      <c r="N25" s="15"/>
      <c r="O25" s="19"/>
      <c r="P25" s="28"/>
      <c r="Q25" s="15" t="s">
        <v>27</v>
      </c>
      <c r="R25" s="15"/>
      <c r="S25" s="15"/>
      <c r="T25" s="15"/>
      <c r="U25" s="15"/>
      <c r="V25" s="15" t="s">
        <v>27</v>
      </c>
      <c r="W25" s="15"/>
      <c r="X25" s="15"/>
      <c r="Y25" s="19"/>
      <c r="Z25" s="28" t="s">
        <v>27</v>
      </c>
      <c r="AA25" s="15"/>
      <c r="AB25" s="15"/>
      <c r="AC25" s="15" t="s">
        <v>27</v>
      </c>
      <c r="AD25" s="15"/>
      <c r="AE25" s="15" t="s">
        <v>27</v>
      </c>
      <c r="AF25" s="15"/>
      <c r="AG25" s="19" t="s">
        <v>27</v>
      </c>
      <c r="AH25" s="28">
        <v>4</v>
      </c>
      <c r="AI25" s="15">
        <v>2</v>
      </c>
      <c r="AJ25" s="15">
        <v>2</v>
      </c>
      <c r="AK25" s="15">
        <v>3</v>
      </c>
      <c r="AL25" s="19">
        <v>4</v>
      </c>
      <c r="AM25" s="24">
        <f t="shared" si="1"/>
        <v>15</v>
      </c>
      <c r="AN25" s="24" t="s">
        <v>29</v>
      </c>
    </row>
    <row r="26" spans="1:40" ht="12.75">
      <c r="A26" s="43">
        <v>16</v>
      </c>
      <c r="B26" s="40">
        <v>38278</v>
      </c>
      <c r="C26" s="24" t="s">
        <v>36</v>
      </c>
      <c r="D26" s="24" t="s">
        <v>40</v>
      </c>
      <c r="E26" s="28"/>
      <c r="F26" s="15"/>
      <c r="G26" s="15"/>
      <c r="H26" s="15"/>
      <c r="I26" s="15"/>
      <c r="J26" s="15"/>
      <c r="K26" s="15"/>
      <c r="L26" s="15" t="s">
        <v>27</v>
      </c>
      <c r="M26" s="15"/>
      <c r="N26" s="15"/>
      <c r="O26" s="19"/>
      <c r="P26" s="28"/>
      <c r="Q26" s="15"/>
      <c r="R26" s="15"/>
      <c r="S26" s="15"/>
      <c r="T26" s="15"/>
      <c r="U26" s="15"/>
      <c r="V26" s="15" t="s">
        <v>27</v>
      </c>
      <c r="W26" s="15"/>
      <c r="X26" s="15"/>
      <c r="Y26" s="19" t="s">
        <v>27</v>
      </c>
      <c r="Z26" s="28" t="s">
        <v>27</v>
      </c>
      <c r="AA26" s="15"/>
      <c r="AB26" s="15"/>
      <c r="AC26" s="15" t="s">
        <v>27</v>
      </c>
      <c r="AD26" s="15"/>
      <c r="AE26" s="15" t="s">
        <v>27</v>
      </c>
      <c r="AF26" s="15"/>
      <c r="AG26" s="19" t="s">
        <v>27</v>
      </c>
      <c r="AH26" s="28">
        <v>4</v>
      </c>
      <c r="AI26" s="15">
        <v>4</v>
      </c>
      <c r="AJ26" s="15">
        <v>3</v>
      </c>
      <c r="AK26" s="15">
        <v>4</v>
      </c>
      <c r="AL26" s="19">
        <v>4</v>
      </c>
      <c r="AM26" s="24">
        <f t="shared" si="1"/>
        <v>19</v>
      </c>
      <c r="AN26" s="24" t="s">
        <v>29</v>
      </c>
    </row>
    <row r="27" spans="1:40" ht="12.75">
      <c r="A27" s="43">
        <v>17</v>
      </c>
      <c r="B27" s="40">
        <v>38279</v>
      </c>
      <c r="C27" s="24" t="s">
        <v>37</v>
      </c>
      <c r="D27" s="24" t="s">
        <v>40</v>
      </c>
      <c r="E27" s="28"/>
      <c r="F27" s="15"/>
      <c r="G27" s="15"/>
      <c r="H27" s="15"/>
      <c r="I27" s="15"/>
      <c r="J27" s="15"/>
      <c r="K27" s="15"/>
      <c r="L27" s="15" t="s">
        <v>27</v>
      </c>
      <c r="M27" s="15"/>
      <c r="N27" s="15"/>
      <c r="O27" s="19"/>
      <c r="P27" s="28"/>
      <c r="Q27" s="15"/>
      <c r="R27" s="15"/>
      <c r="S27" s="15"/>
      <c r="T27" s="15"/>
      <c r="U27" s="15"/>
      <c r="V27" s="15" t="s">
        <v>27</v>
      </c>
      <c r="W27" s="15"/>
      <c r="X27" s="15"/>
      <c r="Y27" s="19" t="s">
        <v>27</v>
      </c>
      <c r="Z27" s="28" t="s">
        <v>27</v>
      </c>
      <c r="AA27" s="15"/>
      <c r="AB27" s="15"/>
      <c r="AC27" s="15" t="s">
        <v>27</v>
      </c>
      <c r="AD27" s="15"/>
      <c r="AE27" s="15" t="s">
        <v>27</v>
      </c>
      <c r="AF27" s="15"/>
      <c r="AG27" s="19"/>
      <c r="AH27" s="28">
        <v>5</v>
      </c>
      <c r="AI27" s="15">
        <v>4</v>
      </c>
      <c r="AJ27" s="15">
        <v>3</v>
      </c>
      <c r="AK27" s="15">
        <v>4</v>
      </c>
      <c r="AL27" s="19">
        <v>5</v>
      </c>
      <c r="AM27" s="24">
        <f t="shared" si="1"/>
        <v>21</v>
      </c>
      <c r="AN27" s="24" t="s">
        <v>28</v>
      </c>
    </row>
    <row r="28" spans="1:40" ht="12.75">
      <c r="A28" s="43">
        <v>18</v>
      </c>
      <c r="B28" s="40">
        <v>38280</v>
      </c>
      <c r="C28" s="24" t="s">
        <v>38</v>
      </c>
      <c r="D28" s="24" t="s">
        <v>40</v>
      </c>
      <c r="E28" s="28"/>
      <c r="F28" s="15"/>
      <c r="G28" s="15"/>
      <c r="H28" s="15"/>
      <c r="I28" s="15"/>
      <c r="J28" s="15"/>
      <c r="K28" s="15"/>
      <c r="L28" s="15" t="s">
        <v>27</v>
      </c>
      <c r="M28" s="15"/>
      <c r="N28" s="15"/>
      <c r="O28" s="19"/>
      <c r="P28" s="28"/>
      <c r="Q28" s="15"/>
      <c r="R28" s="15"/>
      <c r="S28" s="15"/>
      <c r="T28" s="15"/>
      <c r="U28" s="15"/>
      <c r="V28" s="15" t="s">
        <v>27</v>
      </c>
      <c r="W28" s="15"/>
      <c r="X28" s="15"/>
      <c r="Y28" s="19" t="s">
        <v>27</v>
      </c>
      <c r="Z28" s="28" t="s">
        <v>27</v>
      </c>
      <c r="AA28" s="15"/>
      <c r="AB28" s="15"/>
      <c r="AC28" s="15" t="s">
        <v>27</v>
      </c>
      <c r="AD28" s="15"/>
      <c r="AE28" s="15" t="s">
        <v>27</v>
      </c>
      <c r="AF28" s="15"/>
      <c r="AG28" s="19" t="s">
        <v>27</v>
      </c>
      <c r="AH28" s="28">
        <v>5</v>
      </c>
      <c r="AI28" s="15">
        <v>3</v>
      </c>
      <c r="AJ28" s="15">
        <v>2</v>
      </c>
      <c r="AK28" s="15">
        <v>3</v>
      </c>
      <c r="AL28" s="19">
        <v>4</v>
      </c>
      <c r="AM28" s="24">
        <f t="shared" si="1"/>
        <v>17</v>
      </c>
      <c r="AN28" s="24" t="s">
        <v>29</v>
      </c>
    </row>
    <row r="29" spans="1:40" ht="12.75">
      <c r="A29" s="43">
        <v>19</v>
      </c>
      <c r="B29" s="40">
        <v>38281</v>
      </c>
      <c r="C29" s="24" t="s">
        <v>39</v>
      </c>
      <c r="D29" s="24" t="s">
        <v>40</v>
      </c>
      <c r="E29" s="28"/>
      <c r="F29" s="15"/>
      <c r="G29" s="15"/>
      <c r="H29" s="15"/>
      <c r="I29" s="15"/>
      <c r="J29" s="15"/>
      <c r="K29" s="15"/>
      <c r="L29" s="15"/>
      <c r="M29" s="15"/>
      <c r="N29" s="15"/>
      <c r="O29" s="19" t="s">
        <v>27</v>
      </c>
      <c r="P29" s="28"/>
      <c r="Q29" s="15"/>
      <c r="R29" s="15"/>
      <c r="S29" s="15"/>
      <c r="T29" s="15"/>
      <c r="U29" s="15"/>
      <c r="V29" s="15" t="s">
        <v>27</v>
      </c>
      <c r="W29" s="15"/>
      <c r="X29" s="15"/>
      <c r="Y29" s="19" t="s">
        <v>27</v>
      </c>
      <c r="Z29" s="28"/>
      <c r="AA29" s="15"/>
      <c r="AB29" s="15" t="s">
        <v>27</v>
      </c>
      <c r="AC29" s="15" t="s">
        <v>27</v>
      </c>
      <c r="AD29" s="15"/>
      <c r="AE29" s="15"/>
      <c r="AF29" s="15"/>
      <c r="AG29" s="19"/>
      <c r="AH29" s="28">
        <v>5</v>
      </c>
      <c r="AI29" s="15">
        <v>2</v>
      </c>
      <c r="AJ29" s="15">
        <v>3</v>
      </c>
      <c r="AK29" s="15">
        <v>4</v>
      </c>
      <c r="AL29" s="19">
        <v>5</v>
      </c>
      <c r="AM29" s="24">
        <f t="shared" si="1"/>
        <v>19</v>
      </c>
      <c r="AN29" s="24" t="s">
        <v>29</v>
      </c>
    </row>
    <row r="30" spans="1:40" ht="12.75">
      <c r="A30" s="43">
        <v>20</v>
      </c>
      <c r="B30" s="39">
        <v>38283</v>
      </c>
      <c r="C30" s="24" t="s">
        <v>41</v>
      </c>
      <c r="D30" s="33" t="s">
        <v>14</v>
      </c>
      <c r="E30" s="28"/>
      <c r="F30" s="15"/>
      <c r="G30" s="15"/>
      <c r="H30" s="15"/>
      <c r="I30" s="15" t="s">
        <v>27</v>
      </c>
      <c r="J30" s="15"/>
      <c r="K30" s="15"/>
      <c r="L30" s="15"/>
      <c r="M30" s="15"/>
      <c r="N30" s="15"/>
      <c r="O30" s="19"/>
      <c r="P30" s="28" t="s">
        <v>27</v>
      </c>
      <c r="Q30" s="15" t="s">
        <v>27</v>
      </c>
      <c r="R30" s="15"/>
      <c r="S30" s="15"/>
      <c r="T30" s="15"/>
      <c r="U30" s="15"/>
      <c r="V30" s="15" t="s">
        <v>27</v>
      </c>
      <c r="W30" s="15"/>
      <c r="X30" s="15"/>
      <c r="Y30" s="19"/>
      <c r="Z30" s="28" t="s">
        <v>27</v>
      </c>
      <c r="AA30" s="15" t="s">
        <v>27</v>
      </c>
      <c r="AB30" s="15"/>
      <c r="AC30" s="15" t="s">
        <v>27</v>
      </c>
      <c r="AD30" s="15"/>
      <c r="AE30" s="15"/>
      <c r="AF30" s="15"/>
      <c r="AG30" s="19"/>
      <c r="AH30" s="28">
        <v>5</v>
      </c>
      <c r="AI30" s="15">
        <v>4</v>
      </c>
      <c r="AJ30" s="15">
        <v>4</v>
      </c>
      <c r="AK30" s="15">
        <v>4</v>
      </c>
      <c r="AL30" s="19">
        <v>4</v>
      </c>
      <c r="AM30" s="24">
        <f t="shared" si="1"/>
        <v>21</v>
      </c>
      <c r="AN30" s="24" t="s">
        <v>28</v>
      </c>
    </row>
    <row r="31" spans="1:40" ht="13.5" customHeight="1">
      <c r="A31" s="43">
        <v>21</v>
      </c>
      <c r="B31" s="39">
        <v>38283</v>
      </c>
      <c r="C31" s="24" t="s">
        <v>42</v>
      </c>
      <c r="D31" s="33" t="s">
        <v>14</v>
      </c>
      <c r="E31" s="28" t="s">
        <v>27</v>
      </c>
      <c r="F31" s="15"/>
      <c r="G31" s="15"/>
      <c r="H31" s="15"/>
      <c r="I31" s="15"/>
      <c r="J31" s="15"/>
      <c r="K31" s="15" t="s">
        <v>27</v>
      </c>
      <c r="L31" s="15"/>
      <c r="M31" s="15"/>
      <c r="N31" s="15"/>
      <c r="O31" s="19"/>
      <c r="P31" s="28" t="s">
        <v>27</v>
      </c>
      <c r="Q31" s="15"/>
      <c r="R31" s="15" t="s">
        <v>27</v>
      </c>
      <c r="S31" s="15"/>
      <c r="T31" s="15"/>
      <c r="U31" s="15"/>
      <c r="V31" s="15" t="s">
        <v>27</v>
      </c>
      <c r="W31" s="15"/>
      <c r="X31" s="15"/>
      <c r="Y31" s="19"/>
      <c r="Z31" s="28" t="s">
        <v>27</v>
      </c>
      <c r="AA31" s="15" t="s">
        <v>27</v>
      </c>
      <c r="AB31" s="15"/>
      <c r="AC31" s="15" t="s">
        <v>27</v>
      </c>
      <c r="AD31" s="15"/>
      <c r="AE31" s="15"/>
      <c r="AF31" s="15"/>
      <c r="AG31" s="19"/>
      <c r="AH31" s="28">
        <v>4</v>
      </c>
      <c r="AI31" s="15">
        <v>4</v>
      </c>
      <c r="AJ31" s="15">
        <v>3</v>
      </c>
      <c r="AK31" s="15">
        <v>4</v>
      </c>
      <c r="AL31" s="19">
        <v>4</v>
      </c>
      <c r="AM31" s="24">
        <f t="shared" si="1"/>
        <v>19</v>
      </c>
      <c r="AN31" s="24" t="s">
        <v>29</v>
      </c>
    </row>
    <row r="32" spans="1:40" ht="12.75">
      <c r="A32" s="43">
        <v>22</v>
      </c>
      <c r="B32" s="39">
        <v>38284</v>
      </c>
      <c r="C32" s="24" t="s">
        <v>43</v>
      </c>
      <c r="D32" s="33" t="s">
        <v>14</v>
      </c>
      <c r="E32" s="28"/>
      <c r="F32" s="15"/>
      <c r="G32" s="15"/>
      <c r="H32" s="15" t="s">
        <v>27</v>
      </c>
      <c r="I32" s="15"/>
      <c r="J32" s="15"/>
      <c r="K32" s="15"/>
      <c r="L32" s="15"/>
      <c r="M32" s="15"/>
      <c r="N32" s="15"/>
      <c r="O32" s="19"/>
      <c r="P32" s="28" t="s">
        <v>27</v>
      </c>
      <c r="Q32" s="15" t="s">
        <v>27</v>
      </c>
      <c r="R32" s="15"/>
      <c r="S32" s="15"/>
      <c r="T32" s="15"/>
      <c r="U32" s="15"/>
      <c r="V32" s="15" t="s">
        <v>27</v>
      </c>
      <c r="W32" s="15"/>
      <c r="X32" s="15"/>
      <c r="Y32" s="19" t="s">
        <v>27</v>
      </c>
      <c r="Z32" s="28" t="s">
        <v>27</v>
      </c>
      <c r="AA32" s="15" t="s">
        <v>27</v>
      </c>
      <c r="AB32" s="15" t="s">
        <v>27</v>
      </c>
      <c r="AC32" s="15" t="s">
        <v>27</v>
      </c>
      <c r="AD32" s="15"/>
      <c r="AE32" s="15"/>
      <c r="AF32" s="15"/>
      <c r="AG32" s="19"/>
      <c r="AH32" s="28">
        <v>4</v>
      </c>
      <c r="AI32" s="15">
        <v>2</v>
      </c>
      <c r="AJ32" s="15">
        <v>1</v>
      </c>
      <c r="AK32" s="15">
        <v>3</v>
      </c>
      <c r="AL32" s="19">
        <v>2</v>
      </c>
      <c r="AM32" s="24">
        <f t="shared" si="1"/>
        <v>12</v>
      </c>
      <c r="AN32" s="24" t="s">
        <v>30</v>
      </c>
    </row>
    <row r="33" spans="1:40" ht="12.75">
      <c r="A33" s="43">
        <v>23</v>
      </c>
      <c r="B33" s="39">
        <v>38284</v>
      </c>
      <c r="C33" s="24" t="s">
        <v>44</v>
      </c>
      <c r="D33" s="33" t="s">
        <v>14</v>
      </c>
      <c r="E33" s="28"/>
      <c r="F33" s="15"/>
      <c r="G33" s="15"/>
      <c r="H33" s="15" t="s">
        <v>27</v>
      </c>
      <c r="I33" s="15"/>
      <c r="J33" s="15"/>
      <c r="K33" s="15"/>
      <c r="L33" s="15"/>
      <c r="M33" s="15"/>
      <c r="N33" s="15"/>
      <c r="O33" s="19"/>
      <c r="P33" s="28"/>
      <c r="Q33" s="15" t="s">
        <v>27</v>
      </c>
      <c r="R33" s="15" t="s">
        <v>27</v>
      </c>
      <c r="S33" s="15"/>
      <c r="T33" s="15"/>
      <c r="U33" s="15"/>
      <c r="V33" s="15" t="s">
        <v>27</v>
      </c>
      <c r="W33" s="15"/>
      <c r="X33" s="15" t="s">
        <v>27</v>
      </c>
      <c r="Y33" s="19"/>
      <c r="Z33" s="28" t="s">
        <v>27</v>
      </c>
      <c r="AA33" s="15" t="s">
        <v>27</v>
      </c>
      <c r="AB33" s="15" t="s">
        <v>27</v>
      </c>
      <c r="AC33" s="15" t="s">
        <v>27</v>
      </c>
      <c r="AD33" s="15"/>
      <c r="AE33" s="15"/>
      <c r="AF33" s="15"/>
      <c r="AG33" s="19"/>
      <c r="AH33" s="28">
        <v>4</v>
      </c>
      <c r="AI33" s="15">
        <v>4</v>
      </c>
      <c r="AJ33" s="15">
        <v>4</v>
      </c>
      <c r="AK33" s="15">
        <v>4</v>
      </c>
      <c r="AL33" s="19">
        <v>5</v>
      </c>
      <c r="AM33" s="24">
        <f t="shared" si="1"/>
        <v>21</v>
      </c>
      <c r="AN33" s="24" t="s">
        <v>28</v>
      </c>
    </row>
    <row r="34" spans="1:40" ht="12.75">
      <c r="A34" s="43">
        <v>24</v>
      </c>
      <c r="B34" s="39">
        <v>38284</v>
      </c>
      <c r="C34" s="24" t="s">
        <v>45</v>
      </c>
      <c r="D34" s="33" t="s">
        <v>14</v>
      </c>
      <c r="E34" s="28"/>
      <c r="F34" s="15"/>
      <c r="G34" s="15"/>
      <c r="H34" s="15" t="s">
        <v>27</v>
      </c>
      <c r="I34" s="15" t="s">
        <v>27</v>
      </c>
      <c r="J34" s="15"/>
      <c r="K34" s="15"/>
      <c r="L34" s="15"/>
      <c r="M34" s="15"/>
      <c r="N34" s="15"/>
      <c r="O34" s="19"/>
      <c r="P34" s="28"/>
      <c r="Q34" s="15" t="s">
        <v>27</v>
      </c>
      <c r="R34" s="15"/>
      <c r="S34" s="15"/>
      <c r="T34" s="15"/>
      <c r="U34" s="15"/>
      <c r="V34" s="15" t="s">
        <v>27</v>
      </c>
      <c r="W34" s="15"/>
      <c r="X34" s="15" t="s">
        <v>27</v>
      </c>
      <c r="Y34" s="19"/>
      <c r="Z34" s="28" t="s">
        <v>27</v>
      </c>
      <c r="AA34" s="15" t="s">
        <v>27</v>
      </c>
      <c r="AB34" s="15" t="s">
        <v>27</v>
      </c>
      <c r="AC34" s="15" t="s">
        <v>27</v>
      </c>
      <c r="AD34" s="15"/>
      <c r="AE34" s="15"/>
      <c r="AF34" s="15"/>
      <c r="AG34" s="19"/>
      <c r="AH34" s="28">
        <v>4</v>
      </c>
      <c r="AI34" s="15">
        <v>5</v>
      </c>
      <c r="AJ34" s="15">
        <v>2</v>
      </c>
      <c r="AK34" s="15">
        <v>3</v>
      </c>
      <c r="AL34" s="19">
        <v>4</v>
      </c>
      <c r="AM34" s="24">
        <f t="shared" si="1"/>
        <v>18</v>
      </c>
      <c r="AN34" s="24" t="s">
        <v>29</v>
      </c>
    </row>
    <row r="35" spans="1:40" ht="12.75">
      <c r="A35" s="43">
        <v>25</v>
      </c>
      <c r="B35" s="39">
        <v>38285</v>
      </c>
      <c r="C35" s="24" t="s">
        <v>46</v>
      </c>
      <c r="D35" s="33" t="s">
        <v>14</v>
      </c>
      <c r="E35" s="28"/>
      <c r="F35" s="15"/>
      <c r="G35" s="15"/>
      <c r="H35" s="15" t="s">
        <v>27</v>
      </c>
      <c r="I35" s="15" t="s">
        <v>27</v>
      </c>
      <c r="J35" s="15"/>
      <c r="K35" s="15"/>
      <c r="L35" s="15"/>
      <c r="M35" s="15"/>
      <c r="N35" s="15"/>
      <c r="O35" s="19"/>
      <c r="P35" s="28" t="s">
        <v>27</v>
      </c>
      <c r="Q35" s="15"/>
      <c r="R35" s="15"/>
      <c r="S35" s="15" t="s">
        <v>27</v>
      </c>
      <c r="T35" s="15"/>
      <c r="U35" s="15"/>
      <c r="V35" s="15"/>
      <c r="W35" s="15"/>
      <c r="X35" s="15"/>
      <c r="Y35" s="19"/>
      <c r="Z35" s="28" t="s">
        <v>27</v>
      </c>
      <c r="AA35" s="15"/>
      <c r="AB35" s="15"/>
      <c r="AC35" s="15" t="s">
        <v>27</v>
      </c>
      <c r="AD35" s="15"/>
      <c r="AE35" s="15"/>
      <c r="AF35" s="15"/>
      <c r="AG35" s="19"/>
      <c r="AH35" s="28">
        <v>5</v>
      </c>
      <c r="AI35" s="15">
        <v>4</v>
      </c>
      <c r="AJ35" s="15">
        <v>2</v>
      </c>
      <c r="AK35" s="15">
        <v>4</v>
      </c>
      <c r="AL35" s="19">
        <v>4</v>
      </c>
      <c r="AM35" s="24">
        <f t="shared" si="1"/>
        <v>19</v>
      </c>
      <c r="AN35" s="24" t="s">
        <v>29</v>
      </c>
    </row>
    <row r="36" spans="1:40" ht="12.75">
      <c r="A36" s="43">
        <v>26</v>
      </c>
      <c r="B36" s="39">
        <v>38285</v>
      </c>
      <c r="C36" s="24" t="s">
        <v>47</v>
      </c>
      <c r="D36" s="33" t="s">
        <v>14</v>
      </c>
      <c r="E36" s="28"/>
      <c r="F36" s="15"/>
      <c r="G36" s="15"/>
      <c r="H36" s="15" t="s">
        <v>27</v>
      </c>
      <c r="I36" s="15"/>
      <c r="J36" s="15"/>
      <c r="K36" s="15"/>
      <c r="L36" s="15"/>
      <c r="M36" s="15"/>
      <c r="N36" s="15"/>
      <c r="O36" s="19"/>
      <c r="P36" s="28"/>
      <c r="Q36" s="15" t="s">
        <v>27</v>
      </c>
      <c r="R36" s="15"/>
      <c r="S36" s="15"/>
      <c r="T36" s="15"/>
      <c r="U36" s="15"/>
      <c r="V36" s="15" t="s">
        <v>27</v>
      </c>
      <c r="W36" s="15"/>
      <c r="X36" s="15" t="s">
        <v>27</v>
      </c>
      <c r="Y36" s="19" t="s">
        <v>27</v>
      </c>
      <c r="Z36" s="28" t="s">
        <v>27</v>
      </c>
      <c r="AA36" s="15" t="s">
        <v>27</v>
      </c>
      <c r="AB36" s="15"/>
      <c r="AC36" s="15" t="s">
        <v>27</v>
      </c>
      <c r="AD36" s="15"/>
      <c r="AE36" s="15"/>
      <c r="AF36" s="15"/>
      <c r="AG36" s="19"/>
      <c r="AH36" s="28">
        <v>4</v>
      </c>
      <c r="AI36" s="15">
        <v>4</v>
      </c>
      <c r="AJ36" s="15">
        <v>3</v>
      </c>
      <c r="AK36" s="15">
        <v>3</v>
      </c>
      <c r="AL36" s="19">
        <v>4</v>
      </c>
      <c r="AM36" s="24">
        <f t="shared" si="1"/>
        <v>18</v>
      </c>
      <c r="AN36" s="24" t="s">
        <v>29</v>
      </c>
    </row>
    <row r="37" spans="1:40" ht="12.75">
      <c r="A37" s="43">
        <v>27</v>
      </c>
      <c r="B37" s="39">
        <v>38286</v>
      </c>
      <c r="C37" s="24" t="s">
        <v>48</v>
      </c>
      <c r="D37" s="33" t="s">
        <v>14</v>
      </c>
      <c r="E37" s="28"/>
      <c r="F37" s="15"/>
      <c r="G37" s="15"/>
      <c r="H37" s="15"/>
      <c r="I37" s="15"/>
      <c r="J37" s="15"/>
      <c r="K37" s="15"/>
      <c r="L37" s="15"/>
      <c r="M37" s="15"/>
      <c r="N37" s="15"/>
      <c r="O37" s="19" t="s">
        <v>27</v>
      </c>
      <c r="P37" s="28"/>
      <c r="Q37" s="15"/>
      <c r="R37" s="15"/>
      <c r="S37" s="15" t="s">
        <v>27</v>
      </c>
      <c r="T37" s="15"/>
      <c r="U37" s="15"/>
      <c r="V37" s="15" t="s">
        <v>27</v>
      </c>
      <c r="W37" s="15" t="s">
        <v>27</v>
      </c>
      <c r="X37" s="15"/>
      <c r="Y37" s="19"/>
      <c r="Z37" s="28" t="s">
        <v>27</v>
      </c>
      <c r="AA37" s="15" t="s">
        <v>27</v>
      </c>
      <c r="AB37" s="15" t="s">
        <v>27</v>
      </c>
      <c r="AC37" s="15" t="s">
        <v>27</v>
      </c>
      <c r="AD37" s="15"/>
      <c r="AE37" s="15" t="s">
        <v>27</v>
      </c>
      <c r="AF37" s="15"/>
      <c r="AG37" s="19"/>
      <c r="AH37" s="28">
        <v>4</v>
      </c>
      <c r="AI37" s="15">
        <v>3</v>
      </c>
      <c r="AJ37" s="15">
        <v>3</v>
      </c>
      <c r="AK37" s="15">
        <v>3</v>
      </c>
      <c r="AL37" s="19">
        <v>4</v>
      </c>
      <c r="AM37" s="24">
        <f t="shared" si="1"/>
        <v>17</v>
      </c>
      <c r="AN37" s="24" t="s">
        <v>29</v>
      </c>
    </row>
    <row r="38" spans="1:40" ht="12.75">
      <c r="A38" s="43">
        <v>28</v>
      </c>
      <c r="B38" s="39">
        <v>38288</v>
      </c>
      <c r="C38" s="24" t="s">
        <v>49</v>
      </c>
      <c r="D38" s="24" t="s">
        <v>10</v>
      </c>
      <c r="E38" s="28"/>
      <c r="F38" s="15"/>
      <c r="G38" s="15"/>
      <c r="H38" s="15"/>
      <c r="I38" s="15"/>
      <c r="J38" s="15"/>
      <c r="K38" s="15"/>
      <c r="L38" s="15" t="s">
        <v>27</v>
      </c>
      <c r="M38" s="15"/>
      <c r="N38" s="15"/>
      <c r="O38" s="19"/>
      <c r="P38" s="28"/>
      <c r="Q38" s="15"/>
      <c r="R38" s="15"/>
      <c r="S38" s="15"/>
      <c r="T38" s="15"/>
      <c r="U38" s="15"/>
      <c r="V38" s="15" t="s">
        <v>27</v>
      </c>
      <c r="W38" s="15"/>
      <c r="X38" s="15"/>
      <c r="Y38" s="19" t="s">
        <v>27</v>
      </c>
      <c r="Z38" s="28"/>
      <c r="AA38" s="15"/>
      <c r="AB38" s="15"/>
      <c r="AC38" s="15"/>
      <c r="AD38" s="15" t="s">
        <v>27</v>
      </c>
      <c r="AE38" s="15" t="s">
        <v>27</v>
      </c>
      <c r="AF38" s="15" t="s">
        <v>27</v>
      </c>
      <c r="AG38" s="19" t="s">
        <v>27</v>
      </c>
      <c r="AH38" s="28">
        <v>3</v>
      </c>
      <c r="AI38" s="15">
        <v>3</v>
      </c>
      <c r="AJ38" s="15">
        <v>3</v>
      </c>
      <c r="AK38" s="16">
        <v>3</v>
      </c>
      <c r="AL38" s="19">
        <v>3</v>
      </c>
      <c r="AM38" s="24">
        <f t="shared" si="1"/>
        <v>15</v>
      </c>
      <c r="AN38" s="24" t="s">
        <v>29</v>
      </c>
    </row>
    <row r="39" spans="1:40" ht="12.75">
      <c r="A39" s="43">
        <f>A38+1</f>
        <v>29</v>
      </c>
      <c r="B39" s="34">
        <v>38274</v>
      </c>
      <c r="C39" s="25" t="s">
        <v>51</v>
      </c>
      <c r="D39" s="34" t="s">
        <v>52</v>
      </c>
      <c r="E39" s="29"/>
      <c r="F39" s="9"/>
      <c r="G39" s="9"/>
      <c r="H39" s="9" t="s">
        <v>27</v>
      </c>
      <c r="I39" s="9"/>
      <c r="J39" s="9"/>
      <c r="K39" s="9"/>
      <c r="L39" s="10"/>
      <c r="M39" s="9" t="s">
        <v>27</v>
      </c>
      <c r="N39" s="9"/>
      <c r="O39" s="20"/>
      <c r="P39" s="29"/>
      <c r="Q39" s="9"/>
      <c r="R39" s="9"/>
      <c r="S39" s="9"/>
      <c r="T39" s="10"/>
      <c r="U39" s="10"/>
      <c r="V39" s="9" t="s">
        <v>27</v>
      </c>
      <c r="W39" s="9" t="s">
        <v>27</v>
      </c>
      <c r="X39" s="9"/>
      <c r="Y39" s="20"/>
      <c r="Z39" s="29" t="s">
        <v>27</v>
      </c>
      <c r="AA39" s="9" t="s">
        <v>27</v>
      </c>
      <c r="AB39" s="9"/>
      <c r="AC39" s="9"/>
      <c r="AD39" s="9"/>
      <c r="AE39" s="9" t="s">
        <v>27</v>
      </c>
      <c r="AF39" s="9"/>
      <c r="AG39" s="20"/>
      <c r="AH39" s="29">
        <v>5</v>
      </c>
      <c r="AI39" s="9">
        <v>4</v>
      </c>
      <c r="AJ39" s="9">
        <v>4</v>
      </c>
      <c r="AK39" s="9">
        <v>4</v>
      </c>
      <c r="AL39" s="20">
        <v>4</v>
      </c>
      <c r="AM39" s="25">
        <f>SUM(AH41:AL41)</f>
        <v>21</v>
      </c>
      <c r="AN39" s="25" t="s">
        <v>28</v>
      </c>
    </row>
    <row r="40" spans="1:40" ht="12.75">
      <c r="A40" s="43">
        <f>A39+1</f>
        <v>30</v>
      </c>
      <c r="B40" s="34">
        <v>38270</v>
      </c>
      <c r="C40" s="25" t="s">
        <v>53</v>
      </c>
      <c r="D40" s="34" t="s">
        <v>52</v>
      </c>
      <c r="E40" s="29"/>
      <c r="F40" s="9"/>
      <c r="G40" s="9"/>
      <c r="H40" s="9"/>
      <c r="I40" s="9"/>
      <c r="J40" s="9"/>
      <c r="K40" s="9"/>
      <c r="L40" s="10"/>
      <c r="M40" s="9" t="s">
        <v>27</v>
      </c>
      <c r="N40" s="9"/>
      <c r="O40" s="20"/>
      <c r="P40" s="29"/>
      <c r="Q40" s="9"/>
      <c r="R40" s="9"/>
      <c r="S40" s="9"/>
      <c r="T40" s="10"/>
      <c r="U40" s="10"/>
      <c r="V40" s="10"/>
      <c r="W40" s="9" t="s">
        <v>27</v>
      </c>
      <c r="X40" s="9"/>
      <c r="Y40" s="20" t="s">
        <v>27</v>
      </c>
      <c r="Z40" s="29" t="s">
        <v>27</v>
      </c>
      <c r="AA40" s="9" t="s">
        <v>27</v>
      </c>
      <c r="AB40" s="9"/>
      <c r="AC40" s="9"/>
      <c r="AD40" s="9"/>
      <c r="AE40" s="9" t="s">
        <v>27</v>
      </c>
      <c r="AF40" s="9"/>
      <c r="AG40" s="20"/>
      <c r="AH40" s="29">
        <v>5</v>
      </c>
      <c r="AI40" s="9">
        <v>5</v>
      </c>
      <c r="AJ40" s="9">
        <v>5</v>
      </c>
      <c r="AK40" s="9">
        <v>4</v>
      </c>
      <c r="AL40" s="20">
        <v>4</v>
      </c>
      <c r="AM40" s="25">
        <f aca="true" t="shared" si="2" ref="AM40:AM51">SUM(AH40:AL40)</f>
        <v>23</v>
      </c>
      <c r="AN40" s="25" t="s">
        <v>28</v>
      </c>
    </row>
    <row r="41" spans="1:40" ht="12.75">
      <c r="A41" s="43">
        <f aca="true" t="shared" si="3" ref="A41:A51">A40+1</f>
        <v>31</v>
      </c>
      <c r="B41" s="34">
        <v>38271</v>
      </c>
      <c r="C41" s="25" t="s">
        <v>54</v>
      </c>
      <c r="D41" s="34" t="s">
        <v>52</v>
      </c>
      <c r="E41" s="29"/>
      <c r="F41" s="9" t="s">
        <v>27</v>
      </c>
      <c r="G41" s="9"/>
      <c r="H41" s="9" t="s">
        <v>27</v>
      </c>
      <c r="I41" s="9"/>
      <c r="J41" s="9"/>
      <c r="K41" s="9"/>
      <c r="L41" s="10"/>
      <c r="M41" s="10"/>
      <c r="N41" s="9"/>
      <c r="O41" s="20"/>
      <c r="P41" s="29"/>
      <c r="Q41" s="9"/>
      <c r="R41" s="9"/>
      <c r="S41" s="9"/>
      <c r="T41" s="10"/>
      <c r="U41" s="10"/>
      <c r="V41" s="10"/>
      <c r="W41" s="10"/>
      <c r="X41" s="9"/>
      <c r="Y41" s="20" t="s">
        <v>27</v>
      </c>
      <c r="Z41" s="29" t="s">
        <v>27</v>
      </c>
      <c r="AA41" s="9" t="s">
        <v>27</v>
      </c>
      <c r="AB41" s="9"/>
      <c r="AC41" s="9"/>
      <c r="AD41" s="9"/>
      <c r="AE41" s="9"/>
      <c r="AF41" s="9"/>
      <c r="AG41" s="20"/>
      <c r="AH41" s="29">
        <v>4</v>
      </c>
      <c r="AI41" s="9">
        <v>5</v>
      </c>
      <c r="AJ41" s="9">
        <v>4</v>
      </c>
      <c r="AK41" s="9">
        <v>4</v>
      </c>
      <c r="AL41" s="20">
        <v>4</v>
      </c>
      <c r="AM41" s="25">
        <f t="shared" si="2"/>
        <v>21</v>
      </c>
      <c r="AN41" s="25" t="s">
        <v>28</v>
      </c>
    </row>
    <row r="42" spans="1:40" ht="12.75">
      <c r="A42" s="43">
        <f t="shared" si="3"/>
        <v>32</v>
      </c>
      <c r="B42" s="34">
        <v>38272</v>
      </c>
      <c r="C42" s="37" t="s">
        <v>55</v>
      </c>
      <c r="D42" s="35" t="s">
        <v>52</v>
      </c>
      <c r="E42" s="31"/>
      <c r="F42" s="11"/>
      <c r="G42" s="11"/>
      <c r="H42" s="11" t="s">
        <v>27</v>
      </c>
      <c r="I42" s="11"/>
      <c r="J42" s="11"/>
      <c r="K42" s="11"/>
      <c r="L42" s="12"/>
      <c r="M42" s="12"/>
      <c r="N42" s="11"/>
      <c r="O42" s="32"/>
      <c r="P42" s="31"/>
      <c r="Q42" s="11" t="s">
        <v>27</v>
      </c>
      <c r="R42" s="11"/>
      <c r="S42" s="11"/>
      <c r="T42" s="12"/>
      <c r="U42" s="12"/>
      <c r="V42" s="12"/>
      <c r="W42" s="11" t="s">
        <v>27</v>
      </c>
      <c r="X42" s="11"/>
      <c r="Y42" s="32"/>
      <c r="Z42" s="31" t="s">
        <v>27</v>
      </c>
      <c r="AA42" s="9" t="s">
        <v>27</v>
      </c>
      <c r="AB42" s="9" t="s">
        <v>27</v>
      </c>
      <c r="AC42" s="9" t="s">
        <v>27</v>
      </c>
      <c r="AD42" s="9"/>
      <c r="AE42" s="9" t="s">
        <v>27</v>
      </c>
      <c r="AF42" s="9"/>
      <c r="AG42" s="20"/>
      <c r="AH42" s="29">
        <v>4</v>
      </c>
      <c r="AI42" s="9">
        <v>5</v>
      </c>
      <c r="AJ42" s="9">
        <v>5</v>
      </c>
      <c r="AK42" s="9">
        <v>4</v>
      </c>
      <c r="AL42" s="20">
        <v>4</v>
      </c>
      <c r="AM42" s="25">
        <f t="shared" si="2"/>
        <v>22</v>
      </c>
      <c r="AN42" s="25" t="s">
        <v>28</v>
      </c>
    </row>
    <row r="43" spans="1:40" ht="12.75">
      <c r="A43" s="43">
        <f t="shared" si="3"/>
        <v>33</v>
      </c>
      <c r="B43" s="34">
        <v>38273</v>
      </c>
      <c r="C43" s="25" t="s">
        <v>56</v>
      </c>
      <c r="D43" s="34" t="s">
        <v>52</v>
      </c>
      <c r="E43" s="29"/>
      <c r="F43" s="9" t="s">
        <v>27</v>
      </c>
      <c r="G43" s="9"/>
      <c r="H43" s="9" t="s">
        <v>27</v>
      </c>
      <c r="I43" s="9"/>
      <c r="J43" s="9"/>
      <c r="K43" s="9"/>
      <c r="L43" s="10"/>
      <c r="M43" s="10"/>
      <c r="N43" s="9"/>
      <c r="O43" s="20"/>
      <c r="P43" s="29" t="s">
        <v>27</v>
      </c>
      <c r="Q43" s="9"/>
      <c r="R43" s="9"/>
      <c r="S43" s="9"/>
      <c r="T43" s="10"/>
      <c r="U43" s="10"/>
      <c r="V43" s="9" t="s">
        <v>27</v>
      </c>
      <c r="W43" s="10"/>
      <c r="X43" s="9" t="s">
        <v>27</v>
      </c>
      <c r="Y43" s="20"/>
      <c r="Z43" s="29" t="s">
        <v>27</v>
      </c>
      <c r="AA43" s="9" t="s">
        <v>27</v>
      </c>
      <c r="AB43" s="9"/>
      <c r="AC43" s="9"/>
      <c r="AD43" s="9"/>
      <c r="AE43" s="9" t="s">
        <v>27</v>
      </c>
      <c r="AF43" s="9"/>
      <c r="AG43" s="20"/>
      <c r="AH43" s="29">
        <v>3</v>
      </c>
      <c r="AI43" s="9">
        <v>5</v>
      </c>
      <c r="AJ43" s="9">
        <v>3</v>
      </c>
      <c r="AK43" s="9">
        <v>4</v>
      </c>
      <c r="AL43" s="20">
        <v>4</v>
      </c>
      <c r="AM43" s="25">
        <f t="shared" si="2"/>
        <v>19</v>
      </c>
      <c r="AN43" s="25" t="s">
        <v>29</v>
      </c>
    </row>
    <row r="44" spans="1:40" ht="12.75">
      <c r="A44" s="43">
        <f t="shared" si="3"/>
        <v>34</v>
      </c>
      <c r="B44" s="34">
        <v>38274</v>
      </c>
      <c r="C44" s="25" t="s">
        <v>57</v>
      </c>
      <c r="D44" s="34" t="s">
        <v>52</v>
      </c>
      <c r="E44" s="29"/>
      <c r="F44" s="9"/>
      <c r="G44" s="9"/>
      <c r="H44" s="9"/>
      <c r="I44" s="9"/>
      <c r="J44" s="9"/>
      <c r="K44" s="9"/>
      <c r="L44" s="10"/>
      <c r="M44" s="10"/>
      <c r="N44" s="9" t="s">
        <v>27</v>
      </c>
      <c r="O44" s="20"/>
      <c r="P44" s="29"/>
      <c r="Q44" s="9" t="s">
        <v>27</v>
      </c>
      <c r="R44" s="9"/>
      <c r="S44" s="9"/>
      <c r="T44" s="10"/>
      <c r="U44" s="10"/>
      <c r="V44" s="9" t="s">
        <v>27</v>
      </c>
      <c r="W44" s="10"/>
      <c r="X44" s="9"/>
      <c r="Y44" s="20"/>
      <c r="Z44" s="29" t="s">
        <v>27</v>
      </c>
      <c r="AA44" s="9" t="s">
        <v>27</v>
      </c>
      <c r="AB44" s="9" t="s">
        <v>27</v>
      </c>
      <c r="AC44" s="9"/>
      <c r="AD44" s="9"/>
      <c r="AE44" s="9"/>
      <c r="AF44" s="9"/>
      <c r="AG44" s="20" t="s">
        <v>27</v>
      </c>
      <c r="AH44" s="29">
        <v>2</v>
      </c>
      <c r="AI44" s="9">
        <v>4</v>
      </c>
      <c r="AJ44" s="9">
        <v>1</v>
      </c>
      <c r="AK44" s="9">
        <v>3</v>
      </c>
      <c r="AL44" s="20">
        <v>1</v>
      </c>
      <c r="AM44" s="25">
        <f t="shared" si="2"/>
        <v>11</v>
      </c>
      <c r="AN44" s="25" t="s">
        <v>30</v>
      </c>
    </row>
    <row r="45" spans="1:40" ht="12.75">
      <c r="A45" s="43">
        <f t="shared" si="3"/>
        <v>35</v>
      </c>
      <c r="B45" s="34">
        <v>38276</v>
      </c>
      <c r="C45" s="25" t="s">
        <v>58</v>
      </c>
      <c r="D45" s="34" t="s">
        <v>59</v>
      </c>
      <c r="E45" s="29"/>
      <c r="F45" s="9"/>
      <c r="G45" s="9"/>
      <c r="H45" s="9"/>
      <c r="I45" s="9"/>
      <c r="J45" s="9"/>
      <c r="K45" s="9"/>
      <c r="L45" s="10"/>
      <c r="M45" s="9" t="s">
        <v>27</v>
      </c>
      <c r="N45" s="9"/>
      <c r="O45" s="20"/>
      <c r="P45" s="29"/>
      <c r="Q45" s="9"/>
      <c r="R45" s="9"/>
      <c r="S45" s="9"/>
      <c r="T45" s="10"/>
      <c r="U45" s="10"/>
      <c r="V45" s="9" t="s">
        <v>27</v>
      </c>
      <c r="W45" s="10"/>
      <c r="X45" s="9"/>
      <c r="Y45" s="20"/>
      <c r="Z45" s="29"/>
      <c r="AA45" s="9" t="s">
        <v>27</v>
      </c>
      <c r="AB45" s="9"/>
      <c r="AC45" s="9"/>
      <c r="AD45" s="9"/>
      <c r="AE45" s="9" t="s">
        <v>27</v>
      </c>
      <c r="AF45" s="9"/>
      <c r="AG45" s="20" t="s">
        <v>27</v>
      </c>
      <c r="AH45" s="29">
        <v>3</v>
      </c>
      <c r="AI45" s="9">
        <v>3</v>
      </c>
      <c r="AJ45" s="9">
        <v>4</v>
      </c>
      <c r="AK45" s="9">
        <v>3</v>
      </c>
      <c r="AL45" s="20">
        <v>1</v>
      </c>
      <c r="AM45" s="25">
        <f t="shared" si="2"/>
        <v>14</v>
      </c>
      <c r="AN45" s="25" t="s">
        <v>30</v>
      </c>
    </row>
    <row r="46" spans="1:40" ht="12.75">
      <c r="A46" s="43">
        <f t="shared" si="3"/>
        <v>36</v>
      </c>
      <c r="B46" s="34">
        <v>38277</v>
      </c>
      <c r="C46" s="25" t="s">
        <v>60</v>
      </c>
      <c r="D46" s="34" t="s">
        <v>59</v>
      </c>
      <c r="E46" s="29"/>
      <c r="F46" s="9"/>
      <c r="G46" s="9" t="s">
        <v>27</v>
      </c>
      <c r="H46" s="9"/>
      <c r="I46" s="9" t="s">
        <v>27</v>
      </c>
      <c r="J46" s="9"/>
      <c r="K46" s="9"/>
      <c r="L46" s="9" t="s">
        <v>27</v>
      </c>
      <c r="M46" s="9"/>
      <c r="N46" s="9"/>
      <c r="O46" s="20"/>
      <c r="P46" s="29"/>
      <c r="Q46" s="9" t="s">
        <v>27</v>
      </c>
      <c r="R46" s="9"/>
      <c r="S46" s="9"/>
      <c r="T46" s="9" t="s">
        <v>27</v>
      </c>
      <c r="U46" s="9"/>
      <c r="V46" s="9" t="s">
        <v>27</v>
      </c>
      <c r="W46" s="9"/>
      <c r="X46" s="9"/>
      <c r="Y46" s="20"/>
      <c r="Z46" s="29" t="s">
        <v>27</v>
      </c>
      <c r="AA46" s="9" t="s">
        <v>27</v>
      </c>
      <c r="AB46" s="9" t="s">
        <v>27</v>
      </c>
      <c r="AC46" s="9"/>
      <c r="AD46" s="9"/>
      <c r="AE46" s="9"/>
      <c r="AF46" s="9"/>
      <c r="AG46" s="20" t="s">
        <v>27</v>
      </c>
      <c r="AH46" s="29">
        <v>5</v>
      </c>
      <c r="AI46" s="9">
        <v>5</v>
      </c>
      <c r="AJ46" s="9">
        <v>4</v>
      </c>
      <c r="AK46" s="9">
        <v>5</v>
      </c>
      <c r="AL46" s="20">
        <v>5</v>
      </c>
      <c r="AM46" s="25">
        <f t="shared" si="2"/>
        <v>24</v>
      </c>
      <c r="AN46" s="25" t="s">
        <v>28</v>
      </c>
    </row>
    <row r="47" spans="1:40" ht="12.75">
      <c r="A47" s="43">
        <f t="shared" si="3"/>
        <v>37</v>
      </c>
      <c r="B47" s="34">
        <v>38278</v>
      </c>
      <c r="C47" s="25" t="s">
        <v>61</v>
      </c>
      <c r="D47" s="34" t="s">
        <v>59</v>
      </c>
      <c r="E47" s="29"/>
      <c r="F47" s="9"/>
      <c r="G47" s="9"/>
      <c r="H47" s="9"/>
      <c r="I47" s="9"/>
      <c r="J47" s="9"/>
      <c r="K47" s="9"/>
      <c r="L47" s="9"/>
      <c r="M47" s="9" t="s">
        <v>62</v>
      </c>
      <c r="N47" s="9" t="s">
        <v>27</v>
      </c>
      <c r="O47" s="20" t="s">
        <v>27</v>
      </c>
      <c r="P47" s="29"/>
      <c r="Q47" s="9" t="s">
        <v>27</v>
      </c>
      <c r="R47" s="9"/>
      <c r="S47" s="9"/>
      <c r="T47" s="9"/>
      <c r="U47" s="9"/>
      <c r="V47" s="9"/>
      <c r="W47" s="9"/>
      <c r="X47" s="9"/>
      <c r="Y47" s="20"/>
      <c r="Z47" s="29"/>
      <c r="AA47" s="9" t="s">
        <v>27</v>
      </c>
      <c r="AB47" s="9" t="s">
        <v>27</v>
      </c>
      <c r="AC47" s="9"/>
      <c r="AD47" s="9"/>
      <c r="AE47" s="9"/>
      <c r="AF47" s="9"/>
      <c r="AG47" s="20"/>
      <c r="AH47" s="29">
        <v>4</v>
      </c>
      <c r="AI47" s="9">
        <v>3</v>
      </c>
      <c r="AJ47" s="9">
        <v>4</v>
      </c>
      <c r="AK47" s="9">
        <v>4</v>
      </c>
      <c r="AL47" s="20">
        <v>2</v>
      </c>
      <c r="AM47" s="25">
        <f t="shared" si="2"/>
        <v>17</v>
      </c>
      <c r="AN47" s="25" t="s">
        <v>29</v>
      </c>
    </row>
    <row r="48" spans="1:40" ht="12.75">
      <c r="A48" s="43">
        <f t="shared" si="3"/>
        <v>38</v>
      </c>
      <c r="B48" s="34">
        <v>38279</v>
      </c>
      <c r="C48" s="25" t="s">
        <v>63</v>
      </c>
      <c r="D48" s="34" t="s">
        <v>59</v>
      </c>
      <c r="E48" s="29"/>
      <c r="F48" s="9"/>
      <c r="G48" s="9"/>
      <c r="H48" s="9" t="s">
        <v>27</v>
      </c>
      <c r="I48" s="9"/>
      <c r="J48" s="9"/>
      <c r="K48" s="9"/>
      <c r="L48" s="9"/>
      <c r="M48" s="9"/>
      <c r="N48" s="9"/>
      <c r="O48" s="20"/>
      <c r="P48" s="29"/>
      <c r="Q48" s="9"/>
      <c r="R48" s="9"/>
      <c r="S48" s="9"/>
      <c r="T48" s="9"/>
      <c r="U48" s="9"/>
      <c r="V48" s="9"/>
      <c r="W48" s="9" t="s">
        <v>27</v>
      </c>
      <c r="X48" s="9"/>
      <c r="Y48" s="20"/>
      <c r="Z48" s="29"/>
      <c r="AA48" s="9"/>
      <c r="AB48" s="9"/>
      <c r="AC48" s="9"/>
      <c r="AD48" s="9"/>
      <c r="AE48" s="9"/>
      <c r="AF48" s="9" t="s">
        <v>27</v>
      </c>
      <c r="AG48" s="20"/>
      <c r="AH48" s="29">
        <v>3</v>
      </c>
      <c r="AI48" s="9">
        <v>3</v>
      </c>
      <c r="AJ48" s="9">
        <v>3</v>
      </c>
      <c r="AK48" s="9">
        <v>3</v>
      </c>
      <c r="AL48" s="20">
        <v>4</v>
      </c>
      <c r="AM48" s="25">
        <f t="shared" si="2"/>
        <v>16</v>
      </c>
      <c r="AN48" s="25" t="s">
        <v>29</v>
      </c>
    </row>
    <row r="49" spans="1:40" ht="12.75">
      <c r="A49" s="43">
        <f t="shared" si="3"/>
        <v>39</v>
      </c>
      <c r="B49" s="34">
        <v>38280</v>
      </c>
      <c r="C49" s="25" t="s">
        <v>64</v>
      </c>
      <c r="D49" s="34" t="s">
        <v>52</v>
      </c>
      <c r="E49" s="29"/>
      <c r="F49" s="9"/>
      <c r="G49" s="9"/>
      <c r="H49" s="9"/>
      <c r="I49" s="9"/>
      <c r="J49" s="9"/>
      <c r="K49" s="9"/>
      <c r="L49" s="9"/>
      <c r="M49" s="9" t="s">
        <v>27</v>
      </c>
      <c r="N49" s="9"/>
      <c r="O49" s="20"/>
      <c r="P49" s="29"/>
      <c r="Q49" s="9" t="s">
        <v>27</v>
      </c>
      <c r="R49" s="9"/>
      <c r="S49" s="9"/>
      <c r="T49" s="9"/>
      <c r="U49" s="9"/>
      <c r="V49" s="9"/>
      <c r="W49" s="9"/>
      <c r="X49" s="9"/>
      <c r="Y49" s="20" t="s">
        <v>27</v>
      </c>
      <c r="Z49" s="29" t="s">
        <v>27</v>
      </c>
      <c r="AA49" s="9" t="s">
        <v>27</v>
      </c>
      <c r="AB49" s="9"/>
      <c r="AC49" s="9"/>
      <c r="AD49" s="9"/>
      <c r="AE49" s="9" t="s">
        <v>27</v>
      </c>
      <c r="AF49" s="9"/>
      <c r="AG49" s="20"/>
      <c r="AH49" s="29">
        <v>4</v>
      </c>
      <c r="AI49" s="9">
        <v>4</v>
      </c>
      <c r="AJ49" s="9">
        <v>4</v>
      </c>
      <c r="AK49" s="9">
        <v>3</v>
      </c>
      <c r="AL49" s="20">
        <v>3</v>
      </c>
      <c r="AM49" s="25">
        <f t="shared" si="2"/>
        <v>18</v>
      </c>
      <c r="AN49" s="25" t="s">
        <v>29</v>
      </c>
    </row>
    <row r="50" spans="1:40" ht="12.75">
      <c r="A50" s="43">
        <f t="shared" si="3"/>
        <v>40</v>
      </c>
      <c r="B50" s="34">
        <v>38282</v>
      </c>
      <c r="C50" s="25" t="s">
        <v>65</v>
      </c>
      <c r="D50" s="34" t="s">
        <v>66</v>
      </c>
      <c r="E50" s="29"/>
      <c r="F50" s="9"/>
      <c r="G50" s="9"/>
      <c r="H50" s="9"/>
      <c r="I50" s="9"/>
      <c r="J50" s="9" t="s">
        <v>27</v>
      </c>
      <c r="K50" s="9"/>
      <c r="L50" s="9"/>
      <c r="M50" s="9"/>
      <c r="N50" s="9"/>
      <c r="O50" s="20"/>
      <c r="P50" s="29"/>
      <c r="Q50" s="9" t="s">
        <v>27</v>
      </c>
      <c r="R50" s="9"/>
      <c r="S50" s="9"/>
      <c r="T50" s="9"/>
      <c r="U50" s="9"/>
      <c r="V50" s="9" t="s">
        <v>27</v>
      </c>
      <c r="W50" s="9"/>
      <c r="X50" s="9"/>
      <c r="Y50" s="20"/>
      <c r="Z50" s="29"/>
      <c r="AA50" s="9" t="s">
        <v>27</v>
      </c>
      <c r="AB50" s="9"/>
      <c r="AC50" s="9"/>
      <c r="AD50" s="9" t="s">
        <v>27</v>
      </c>
      <c r="AE50" s="9" t="s">
        <v>27</v>
      </c>
      <c r="AF50" s="9"/>
      <c r="AG50" s="20" t="s">
        <v>27</v>
      </c>
      <c r="AH50" s="29">
        <v>3</v>
      </c>
      <c r="AI50" s="9">
        <v>3</v>
      </c>
      <c r="AJ50" s="9">
        <v>3</v>
      </c>
      <c r="AK50" s="9">
        <v>3</v>
      </c>
      <c r="AL50" s="20">
        <v>3</v>
      </c>
      <c r="AM50" s="25">
        <f t="shared" si="2"/>
        <v>15</v>
      </c>
      <c r="AN50" s="25" t="s">
        <v>29</v>
      </c>
    </row>
    <row r="51" spans="1:40" ht="13.5" thickBot="1">
      <c r="A51" s="44">
        <f t="shared" si="3"/>
        <v>41</v>
      </c>
      <c r="B51" s="36">
        <v>38284</v>
      </c>
      <c r="C51" s="26" t="s">
        <v>67</v>
      </c>
      <c r="D51" s="36" t="s">
        <v>66</v>
      </c>
      <c r="E51" s="30" t="s">
        <v>27</v>
      </c>
      <c r="F51" s="21"/>
      <c r="G51" s="21"/>
      <c r="H51" s="21" t="s">
        <v>27</v>
      </c>
      <c r="I51" s="21"/>
      <c r="J51" s="21"/>
      <c r="K51" s="21"/>
      <c r="L51" s="21"/>
      <c r="M51" s="21"/>
      <c r="N51" s="21"/>
      <c r="O51" s="22"/>
      <c r="P51" s="30" t="s">
        <v>27</v>
      </c>
      <c r="Q51" s="21"/>
      <c r="R51" s="21"/>
      <c r="S51" s="21" t="s">
        <v>27</v>
      </c>
      <c r="T51" s="21" t="s">
        <v>27</v>
      </c>
      <c r="U51" s="21"/>
      <c r="V51" s="21"/>
      <c r="W51" s="21"/>
      <c r="X51" s="21"/>
      <c r="Y51" s="22"/>
      <c r="Z51" s="30" t="s">
        <v>27</v>
      </c>
      <c r="AA51" s="21" t="s">
        <v>27</v>
      </c>
      <c r="AB51" s="21"/>
      <c r="AC51" s="21"/>
      <c r="AD51" s="21"/>
      <c r="AE51" s="21"/>
      <c r="AF51" s="21"/>
      <c r="AG51" s="22"/>
      <c r="AH51" s="30">
        <v>4</v>
      </c>
      <c r="AI51" s="21">
        <v>4</v>
      </c>
      <c r="AJ51" s="21">
        <v>4</v>
      </c>
      <c r="AK51" s="21">
        <v>4</v>
      </c>
      <c r="AL51" s="22">
        <v>4</v>
      </c>
      <c r="AM51" s="26">
        <f t="shared" si="2"/>
        <v>20</v>
      </c>
      <c r="AN51" s="26" t="s">
        <v>28</v>
      </c>
    </row>
    <row r="52" spans="4:33" ht="12.75">
      <c r="D52" s="6">
        <f>COUNTA(D10:D51)</f>
        <v>42</v>
      </c>
      <c r="E52" s="6">
        <f aca="true" t="shared" si="4" ref="E52:AG52">COUNTA(E10:E51)</f>
        <v>8</v>
      </c>
      <c r="F52" s="6">
        <f t="shared" si="4"/>
        <v>6</v>
      </c>
      <c r="G52" s="6">
        <f t="shared" si="4"/>
        <v>4</v>
      </c>
      <c r="H52" s="6">
        <f t="shared" si="4"/>
        <v>11</v>
      </c>
      <c r="I52" s="6">
        <f t="shared" si="4"/>
        <v>5</v>
      </c>
      <c r="J52" s="6">
        <f t="shared" si="4"/>
        <v>2</v>
      </c>
      <c r="K52" s="6">
        <f t="shared" si="4"/>
        <v>4</v>
      </c>
      <c r="L52" s="6">
        <f t="shared" si="4"/>
        <v>10</v>
      </c>
      <c r="M52" s="6">
        <f t="shared" si="4"/>
        <v>6</v>
      </c>
      <c r="N52" s="6">
        <f t="shared" si="4"/>
        <v>3</v>
      </c>
      <c r="O52" s="6">
        <f t="shared" si="4"/>
        <v>3</v>
      </c>
      <c r="P52" s="6">
        <f t="shared" si="4"/>
        <v>14</v>
      </c>
      <c r="Q52" s="6">
        <f t="shared" si="4"/>
        <v>19</v>
      </c>
      <c r="R52" s="6">
        <f t="shared" si="4"/>
        <v>6</v>
      </c>
      <c r="S52" s="6">
        <f t="shared" si="4"/>
        <v>4</v>
      </c>
      <c r="T52" s="6">
        <f t="shared" si="4"/>
        <v>4</v>
      </c>
      <c r="U52" s="6">
        <f t="shared" si="4"/>
        <v>0</v>
      </c>
      <c r="V52" s="6">
        <f t="shared" si="4"/>
        <v>32</v>
      </c>
      <c r="W52" s="6">
        <f t="shared" si="4"/>
        <v>5</v>
      </c>
      <c r="X52" s="6">
        <f t="shared" si="4"/>
        <v>6</v>
      </c>
      <c r="Y52" s="6">
        <f t="shared" si="4"/>
        <v>10</v>
      </c>
      <c r="Z52" s="6">
        <f t="shared" si="4"/>
        <v>34</v>
      </c>
      <c r="AA52" s="6">
        <f t="shared" si="4"/>
        <v>24</v>
      </c>
      <c r="AB52" s="6">
        <f t="shared" si="4"/>
        <v>14</v>
      </c>
      <c r="AC52" s="6">
        <f t="shared" si="4"/>
        <v>22</v>
      </c>
      <c r="AD52" s="6">
        <f t="shared" si="4"/>
        <v>5</v>
      </c>
      <c r="AE52" s="6">
        <f t="shared" si="4"/>
        <v>17</v>
      </c>
      <c r="AF52" s="6">
        <f t="shared" si="4"/>
        <v>3</v>
      </c>
      <c r="AG52" s="6">
        <f t="shared" si="4"/>
        <v>11</v>
      </c>
    </row>
  </sheetData>
  <mergeCells count="1">
    <mergeCell ref="B1:AN6"/>
  </mergeCells>
  <printOptions/>
  <pageMargins left="0.5" right="0.75" top="1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D9" sqref="D9"/>
    </sheetView>
  </sheetViews>
  <sheetFormatPr defaultColWidth="11.421875" defaultRowHeight="12.75"/>
  <cols>
    <col min="1" max="1" width="24.7109375" style="13" bestFit="1" customWidth="1"/>
    <col min="2" max="2" width="17.00390625" style="13" bestFit="1" customWidth="1"/>
    <col min="3" max="3" width="4.00390625" style="13" bestFit="1" customWidth="1"/>
    <col min="4" max="16384" width="11.421875" style="13" customWidth="1"/>
  </cols>
  <sheetData>
    <row r="1" spans="1:8" ht="12.75">
      <c r="A1" s="55" t="s">
        <v>113</v>
      </c>
      <c r="B1" s="55"/>
      <c r="C1" s="55"/>
      <c r="D1" s="55"/>
      <c r="E1" s="55"/>
      <c r="F1" s="55"/>
      <c r="G1" s="55"/>
      <c r="H1" s="55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12.75">
      <c r="A3" s="55"/>
      <c r="B3" s="55"/>
      <c r="C3" s="55"/>
      <c r="D3" s="55"/>
      <c r="E3" s="55"/>
      <c r="F3" s="55"/>
      <c r="G3" s="55"/>
      <c r="H3" s="55"/>
    </row>
    <row r="4" spans="1:8" ht="12.75">
      <c r="A4" s="55"/>
      <c r="B4" s="55"/>
      <c r="C4" s="55"/>
      <c r="D4" s="55"/>
      <c r="E4" s="55"/>
      <c r="F4" s="55"/>
      <c r="G4" s="55"/>
      <c r="H4" s="55"/>
    </row>
    <row r="5" spans="1:2" ht="12.75">
      <c r="A5" s="46" t="s">
        <v>72</v>
      </c>
      <c r="B5" s="46" t="s">
        <v>3</v>
      </c>
    </row>
    <row r="6" spans="1:2" ht="12.75">
      <c r="A6" s="13" t="s">
        <v>5</v>
      </c>
      <c r="B6" s="13">
        <v>4</v>
      </c>
    </row>
    <row r="7" spans="1:2" ht="12.75">
      <c r="A7" s="13" t="s">
        <v>12</v>
      </c>
      <c r="B7" s="13">
        <v>1</v>
      </c>
    </row>
    <row r="8" spans="1:2" ht="12.75">
      <c r="A8" s="13" t="s">
        <v>10</v>
      </c>
      <c r="B8" s="13">
        <v>2</v>
      </c>
    </row>
    <row r="9" spans="1:2" ht="12.75">
      <c r="A9" s="13" t="s">
        <v>14</v>
      </c>
      <c r="B9" s="13">
        <v>14</v>
      </c>
    </row>
    <row r="10" spans="1:2" ht="12.75">
      <c r="A10" s="13" t="s">
        <v>20</v>
      </c>
      <c r="B10" s="13">
        <v>2</v>
      </c>
    </row>
    <row r="11" spans="1:2" ht="12.75">
      <c r="A11" s="13" t="s">
        <v>68</v>
      </c>
      <c r="B11" s="13">
        <v>6</v>
      </c>
    </row>
    <row r="12" spans="1:2" ht="12.75">
      <c r="A12" s="13" t="s">
        <v>69</v>
      </c>
      <c r="B12" s="13">
        <v>7</v>
      </c>
    </row>
    <row r="13" spans="1:2" ht="12.75">
      <c r="A13" s="13" t="s">
        <v>70</v>
      </c>
      <c r="B13" s="13">
        <v>2</v>
      </c>
    </row>
    <row r="14" spans="1:2" ht="12.75">
      <c r="A14" s="13" t="s">
        <v>71</v>
      </c>
      <c r="B14" s="13">
        <v>4</v>
      </c>
    </row>
    <row r="15" ht="12.75">
      <c r="B15" s="13">
        <f>SUM(B6:B14)</f>
        <v>42</v>
      </c>
    </row>
    <row r="17" ht="12.75">
      <c r="B17" s="47" t="s">
        <v>23</v>
      </c>
    </row>
    <row r="18" spans="1:3" ht="12.75">
      <c r="A18" s="48" t="s">
        <v>73</v>
      </c>
      <c r="B18" s="45">
        <v>1</v>
      </c>
      <c r="C18" s="45">
        <v>8</v>
      </c>
    </row>
    <row r="19" spans="1:3" ht="12.75">
      <c r="A19" s="48" t="s">
        <v>74</v>
      </c>
      <c r="B19" s="45">
        <v>2</v>
      </c>
      <c r="C19" s="45">
        <v>6</v>
      </c>
    </row>
    <row r="20" spans="1:3" ht="12.75">
      <c r="A20" s="48" t="s">
        <v>75</v>
      </c>
      <c r="B20" s="45">
        <v>3</v>
      </c>
      <c r="C20" s="45">
        <v>4</v>
      </c>
    </row>
    <row r="21" spans="1:3" ht="12.75">
      <c r="A21" s="48" t="s">
        <v>76</v>
      </c>
      <c r="B21" s="45">
        <v>4</v>
      </c>
      <c r="C21" s="45">
        <v>11</v>
      </c>
    </row>
    <row r="22" spans="1:3" s="45" customFormat="1" ht="12.75">
      <c r="A22" s="48" t="s">
        <v>77</v>
      </c>
      <c r="B22" s="45">
        <v>5</v>
      </c>
      <c r="C22" s="45">
        <v>5</v>
      </c>
    </row>
    <row r="23" spans="1:3" s="45" customFormat="1" ht="12.75">
      <c r="A23" s="48" t="s">
        <v>78</v>
      </c>
      <c r="B23" s="45">
        <v>6</v>
      </c>
      <c r="C23" s="45">
        <v>2</v>
      </c>
    </row>
    <row r="24" spans="1:3" s="45" customFormat="1" ht="12.75">
      <c r="A24" s="48" t="s">
        <v>79</v>
      </c>
      <c r="B24" s="45">
        <v>7</v>
      </c>
      <c r="C24" s="45">
        <v>4</v>
      </c>
    </row>
    <row r="25" spans="1:3" ht="12.75">
      <c r="A25" s="48" t="s">
        <v>80</v>
      </c>
      <c r="B25" s="45">
        <v>8</v>
      </c>
      <c r="C25" s="45">
        <v>10</v>
      </c>
    </row>
    <row r="26" spans="1:3" ht="12.75">
      <c r="A26" s="48" t="s">
        <v>81</v>
      </c>
      <c r="B26" s="45">
        <v>9</v>
      </c>
      <c r="C26" s="45">
        <v>6</v>
      </c>
    </row>
    <row r="27" spans="1:3" ht="12.75">
      <c r="A27" s="48" t="s">
        <v>82</v>
      </c>
      <c r="B27" s="45">
        <v>10</v>
      </c>
      <c r="C27" s="45">
        <v>3</v>
      </c>
    </row>
    <row r="28" spans="1:3" ht="12.75">
      <c r="A28" s="48" t="s">
        <v>83</v>
      </c>
      <c r="B28" s="45">
        <v>11</v>
      </c>
      <c r="C28" s="45">
        <v>3</v>
      </c>
    </row>
    <row r="29" ht="12.75">
      <c r="C29" s="13">
        <f>SUM(C18:C28)</f>
        <v>62</v>
      </c>
    </row>
    <row r="31" ht="12.75">
      <c r="B31" s="47" t="s">
        <v>24</v>
      </c>
    </row>
    <row r="33" spans="1:3" ht="12.75">
      <c r="A33" s="49" t="s">
        <v>84</v>
      </c>
      <c r="B33" s="45">
        <v>1</v>
      </c>
      <c r="C33" s="45">
        <v>14</v>
      </c>
    </row>
    <row r="34" spans="1:3" ht="12.75">
      <c r="A34" s="49" t="s">
        <v>85</v>
      </c>
      <c r="B34" s="45">
        <v>2</v>
      </c>
      <c r="C34" s="45">
        <v>19</v>
      </c>
    </row>
    <row r="35" spans="1:3" ht="12.75">
      <c r="A35" s="49" t="s">
        <v>86</v>
      </c>
      <c r="B35" s="45">
        <v>3</v>
      </c>
      <c r="C35" s="45">
        <v>6</v>
      </c>
    </row>
    <row r="36" spans="1:3" ht="12.75">
      <c r="A36" s="49" t="s">
        <v>87</v>
      </c>
      <c r="B36" s="45">
        <v>4</v>
      </c>
      <c r="C36" s="45">
        <v>4</v>
      </c>
    </row>
    <row r="37" spans="1:3" ht="12.75">
      <c r="A37" s="49" t="s">
        <v>88</v>
      </c>
      <c r="B37" s="45">
        <v>5</v>
      </c>
      <c r="C37" s="45">
        <v>4</v>
      </c>
    </row>
    <row r="38" spans="1:3" ht="12.75">
      <c r="A38" s="49" t="s">
        <v>89</v>
      </c>
      <c r="B38" s="45">
        <v>6</v>
      </c>
      <c r="C38" s="45">
        <v>0</v>
      </c>
    </row>
    <row r="39" spans="1:3" ht="12.75">
      <c r="A39" s="49" t="s">
        <v>90</v>
      </c>
      <c r="B39" s="45">
        <v>7</v>
      </c>
      <c r="C39" s="45">
        <v>32</v>
      </c>
    </row>
    <row r="40" spans="1:3" ht="12.75">
      <c r="A40" s="49" t="s">
        <v>91</v>
      </c>
      <c r="B40" s="45">
        <v>8</v>
      </c>
      <c r="C40" s="45">
        <v>5</v>
      </c>
    </row>
    <row r="41" spans="1:3" ht="12.75">
      <c r="A41" s="49" t="s">
        <v>92</v>
      </c>
      <c r="B41" s="45">
        <v>9</v>
      </c>
      <c r="C41" s="45">
        <v>6</v>
      </c>
    </row>
    <row r="42" spans="1:3" ht="12.75">
      <c r="A42" s="49" t="s">
        <v>93</v>
      </c>
      <c r="B42" s="45">
        <v>10</v>
      </c>
      <c r="C42" s="45">
        <v>10</v>
      </c>
    </row>
    <row r="43" ht="12.75">
      <c r="C43" s="13">
        <f>SUM(C33:C42)</f>
        <v>100</v>
      </c>
    </row>
    <row r="45" ht="12.75">
      <c r="B45" s="47" t="s">
        <v>25</v>
      </c>
    </row>
    <row r="46" spans="1:3" ht="12.75">
      <c r="A46" s="48" t="s">
        <v>94</v>
      </c>
      <c r="B46" s="45">
        <v>1</v>
      </c>
      <c r="C46" s="45">
        <v>34</v>
      </c>
    </row>
    <row r="47" spans="1:3" ht="12.75">
      <c r="A47" s="48" t="s">
        <v>95</v>
      </c>
      <c r="B47" s="45">
        <v>2</v>
      </c>
      <c r="C47" s="45">
        <v>24</v>
      </c>
    </row>
    <row r="48" spans="1:3" ht="12.75">
      <c r="A48" s="48" t="s">
        <v>96</v>
      </c>
      <c r="B48" s="45">
        <v>3</v>
      </c>
      <c r="C48" s="45">
        <v>14</v>
      </c>
    </row>
    <row r="49" spans="1:3" ht="12.75">
      <c r="A49" s="48" t="s">
        <v>97</v>
      </c>
      <c r="B49" s="45">
        <v>4</v>
      </c>
      <c r="C49" s="45">
        <v>22</v>
      </c>
    </row>
    <row r="50" spans="1:3" ht="12.75">
      <c r="A50" s="48" t="s">
        <v>98</v>
      </c>
      <c r="B50" s="45">
        <v>5</v>
      </c>
      <c r="C50" s="45">
        <v>5</v>
      </c>
    </row>
    <row r="51" spans="1:3" ht="12.75">
      <c r="A51" s="48" t="s">
        <v>99</v>
      </c>
      <c r="B51" s="45">
        <v>6</v>
      </c>
      <c r="C51" s="45">
        <v>17</v>
      </c>
    </row>
    <row r="52" spans="1:3" ht="12.75">
      <c r="A52" s="48" t="s">
        <v>100</v>
      </c>
      <c r="B52" s="45">
        <v>7</v>
      </c>
      <c r="C52" s="45">
        <v>3</v>
      </c>
    </row>
    <row r="53" spans="1:3" ht="12.75">
      <c r="A53" s="48" t="s">
        <v>101</v>
      </c>
      <c r="B53" s="45">
        <v>8</v>
      </c>
      <c r="C53" s="45">
        <v>11</v>
      </c>
    </row>
    <row r="54" ht="12.75">
      <c r="C54" s="13">
        <f>SUM(C46:C53)</f>
        <v>130</v>
      </c>
    </row>
    <row r="56" spans="1:2" ht="12.75">
      <c r="A56" s="50"/>
      <c r="B56" s="49" t="s">
        <v>111</v>
      </c>
    </row>
    <row r="57" spans="1:2" ht="12.75">
      <c r="A57" s="48" t="s">
        <v>102</v>
      </c>
      <c r="B57" s="49">
        <v>1</v>
      </c>
    </row>
    <row r="58" spans="1:2" ht="12.75">
      <c r="A58" s="48" t="s">
        <v>103</v>
      </c>
      <c r="B58" s="49">
        <v>2</v>
      </c>
    </row>
    <row r="59" spans="1:2" ht="12.75">
      <c r="A59" s="48" t="s">
        <v>104</v>
      </c>
      <c r="B59" s="49">
        <v>3</v>
      </c>
    </row>
    <row r="60" spans="1:2" ht="12.75">
      <c r="A60" s="48" t="s">
        <v>105</v>
      </c>
      <c r="B60" s="49">
        <v>4</v>
      </c>
    </row>
    <row r="61" spans="1:2" ht="12.75">
      <c r="A61" s="48" t="s">
        <v>106</v>
      </c>
      <c r="B61" s="49">
        <v>5</v>
      </c>
    </row>
    <row r="63" ht="12.75">
      <c r="E63" s="51"/>
    </row>
    <row r="64" spans="1:5" ht="12.75">
      <c r="A64" s="51" t="s">
        <v>107</v>
      </c>
      <c r="B64" s="50" t="s">
        <v>110</v>
      </c>
      <c r="D64" s="49"/>
      <c r="E64" s="49"/>
    </row>
    <row r="65" spans="1:5" ht="12.75">
      <c r="A65" s="13" t="s">
        <v>28</v>
      </c>
      <c r="B65" s="13">
        <v>13</v>
      </c>
      <c r="D65" s="49"/>
      <c r="E65" s="49"/>
    </row>
    <row r="66" spans="1:5" ht="12.75">
      <c r="A66" s="13" t="s">
        <v>29</v>
      </c>
      <c r="B66" s="13">
        <v>25</v>
      </c>
      <c r="D66" s="49"/>
      <c r="E66" s="49"/>
    </row>
    <row r="67" spans="1:4" ht="12.75">
      <c r="A67" s="13" t="s">
        <v>30</v>
      </c>
      <c r="B67" s="13">
        <v>4</v>
      </c>
      <c r="D67" s="49"/>
    </row>
    <row r="68" spans="1:4" ht="12.75">
      <c r="A68" s="49" t="s">
        <v>31</v>
      </c>
      <c r="B68" s="13">
        <v>0</v>
      </c>
      <c r="D68" s="49"/>
    </row>
    <row r="69" spans="1:4" ht="12.75">
      <c r="A69" s="49" t="s">
        <v>108</v>
      </c>
      <c r="B69" s="13">
        <v>0</v>
      </c>
      <c r="D69" s="49"/>
    </row>
    <row r="70" spans="1:2" ht="12.75">
      <c r="A70" s="49" t="s">
        <v>109</v>
      </c>
      <c r="B70" s="13">
        <v>0</v>
      </c>
    </row>
    <row r="71" ht="12.75">
      <c r="B71" s="13">
        <f>SUM(B65:B70)</f>
        <v>42</v>
      </c>
    </row>
  </sheetData>
  <mergeCells count="1">
    <mergeCell ref="A1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workbookViewId="0" topLeftCell="A1">
      <selection activeCell="AC21" sqref="AC21"/>
    </sheetView>
  </sheetViews>
  <sheetFormatPr defaultColWidth="11.421875" defaultRowHeight="12.75"/>
  <cols>
    <col min="1" max="1" width="11.421875" style="2" customWidth="1"/>
    <col min="2" max="2" width="17.00390625" style="2" bestFit="1" customWidth="1"/>
    <col min="3" max="3" width="11.421875" style="2" customWidth="1"/>
    <col min="4" max="6" width="2.00390625" style="2" customWidth="1"/>
    <col min="7" max="7" width="3.00390625" style="2" customWidth="1"/>
    <col min="8" max="8" width="2.00390625" style="2" customWidth="1"/>
    <col min="9" max="9" width="16.57421875" style="2" bestFit="1" customWidth="1"/>
    <col min="10" max="10" width="2.00390625" style="2" customWidth="1"/>
    <col min="11" max="11" width="3.00390625" style="2" customWidth="1"/>
    <col min="12" max="12" width="1.7109375" style="2" customWidth="1"/>
    <col min="13" max="16" width="3.00390625" style="2" customWidth="1"/>
    <col min="17" max="19" width="2.00390625" style="2" customWidth="1"/>
    <col min="20" max="20" width="28.7109375" style="2" bestFit="1" customWidth="1"/>
    <col min="21" max="21" width="3.00390625" style="2" customWidth="1"/>
    <col min="22" max="23" width="2.00390625" style="2" customWidth="1"/>
    <col min="24" max="28" width="3.00390625" style="2" customWidth="1"/>
    <col min="29" max="29" width="19.28125" style="2" bestFit="1" customWidth="1"/>
    <col min="30" max="30" width="3.00390625" style="2" customWidth="1"/>
    <col min="31" max="31" width="2.00390625" style="2" customWidth="1"/>
    <col min="32" max="32" width="3.00390625" style="2" customWidth="1"/>
    <col min="33" max="16384" width="11.421875" style="2" customWidth="1"/>
  </cols>
  <sheetData>
    <row r="1" spans="1:20" ht="12.75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10" spans="1:2" ht="12.75">
      <c r="A10" s="1" t="s">
        <v>3</v>
      </c>
      <c r="B10" s="1" t="s">
        <v>72</v>
      </c>
    </row>
    <row r="11" spans="1:2" ht="12.75">
      <c r="A11" s="2">
        <v>4</v>
      </c>
      <c r="B11" s="2" t="s">
        <v>5</v>
      </c>
    </row>
    <row r="12" spans="1:2" ht="12.75">
      <c r="A12" s="2">
        <v>1</v>
      </c>
      <c r="B12" s="2" t="s">
        <v>12</v>
      </c>
    </row>
    <row r="13" spans="1:2" ht="12.75">
      <c r="A13" s="2">
        <v>2</v>
      </c>
      <c r="B13" s="2" t="s">
        <v>10</v>
      </c>
    </row>
    <row r="14" spans="1:2" ht="12.75">
      <c r="A14" s="2">
        <v>14</v>
      </c>
      <c r="B14" s="2" t="s">
        <v>14</v>
      </c>
    </row>
    <row r="15" spans="1:2" ht="12.75">
      <c r="A15" s="2">
        <v>2</v>
      </c>
      <c r="B15" s="2" t="s">
        <v>20</v>
      </c>
    </row>
    <row r="16" spans="1:2" ht="12.75">
      <c r="A16" s="2">
        <v>6</v>
      </c>
      <c r="B16" s="2" t="s">
        <v>68</v>
      </c>
    </row>
    <row r="17" spans="1:2" ht="12.75">
      <c r="A17" s="2">
        <v>7</v>
      </c>
      <c r="B17" s="2" t="s">
        <v>69</v>
      </c>
    </row>
    <row r="18" spans="1:2" ht="12.75">
      <c r="A18" s="2">
        <v>2</v>
      </c>
      <c r="B18" s="2" t="s">
        <v>70</v>
      </c>
    </row>
    <row r="19" spans="1:2" ht="12.75">
      <c r="A19" s="2">
        <v>4</v>
      </c>
      <c r="B19" s="2" t="s">
        <v>71</v>
      </c>
    </row>
    <row r="20" ht="12.75">
      <c r="A20" s="2">
        <f>SUM(A11:A19)</f>
        <v>42</v>
      </c>
    </row>
    <row r="30" spans="1:3" ht="12.75">
      <c r="A30" s="13"/>
      <c r="B30" s="46" t="s">
        <v>23</v>
      </c>
      <c r="C30" s="13"/>
    </row>
    <row r="31" spans="1:3" ht="12.75">
      <c r="A31" s="49" t="s">
        <v>73</v>
      </c>
      <c r="B31" s="13">
        <v>1</v>
      </c>
      <c r="C31" s="13">
        <v>8</v>
      </c>
    </row>
    <row r="32" spans="1:3" ht="12.75">
      <c r="A32" s="49" t="s">
        <v>74</v>
      </c>
      <c r="B32" s="13">
        <v>2</v>
      </c>
      <c r="C32" s="13">
        <v>6</v>
      </c>
    </row>
    <row r="33" spans="1:3" ht="12.75">
      <c r="A33" s="49" t="s">
        <v>75</v>
      </c>
      <c r="B33" s="13">
        <v>3</v>
      </c>
      <c r="C33" s="13">
        <v>4</v>
      </c>
    </row>
    <row r="34" spans="1:3" ht="12.75">
      <c r="A34" s="49" t="s">
        <v>76</v>
      </c>
      <c r="B34" s="13">
        <v>4</v>
      </c>
      <c r="C34" s="13">
        <v>11</v>
      </c>
    </row>
    <row r="35" spans="1:3" ht="12.75">
      <c r="A35" s="49" t="s">
        <v>77</v>
      </c>
      <c r="B35" s="13">
        <v>5</v>
      </c>
      <c r="C35" s="13">
        <v>5</v>
      </c>
    </row>
    <row r="36" spans="1:3" ht="12.75">
      <c r="A36" s="49" t="s">
        <v>78</v>
      </c>
      <c r="B36" s="13">
        <v>6</v>
      </c>
      <c r="C36" s="13">
        <v>2</v>
      </c>
    </row>
    <row r="37" spans="1:3" ht="12.75">
      <c r="A37" s="49" t="s">
        <v>79</v>
      </c>
      <c r="B37" s="13">
        <v>7</v>
      </c>
      <c r="C37" s="13">
        <v>4</v>
      </c>
    </row>
    <row r="38" spans="1:3" ht="12.75">
      <c r="A38" s="49" t="s">
        <v>80</v>
      </c>
      <c r="B38" s="13">
        <v>8</v>
      </c>
      <c r="C38" s="13">
        <v>10</v>
      </c>
    </row>
    <row r="39" spans="1:3" ht="12.75">
      <c r="A39" s="49" t="s">
        <v>81</v>
      </c>
      <c r="B39" s="13">
        <v>9</v>
      </c>
      <c r="C39" s="13">
        <v>6</v>
      </c>
    </row>
    <row r="40" spans="1:3" ht="12.75">
      <c r="A40" s="49" t="s">
        <v>82</v>
      </c>
      <c r="B40" s="13">
        <v>10</v>
      </c>
      <c r="C40" s="13">
        <v>3</v>
      </c>
    </row>
    <row r="41" spans="1:3" ht="12.75">
      <c r="A41" s="49" t="s">
        <v>83</v>
      </c>
      <c r="B41" s="13">
        <v>11</v>
      </c>
      <c r="C41" s="13">
        <v>3</v>
      </c>
    </row>
    <row r="42" spans="1:3" ht="12.75">
      <c r="A42" s="13"/>
      <c r="B42" s="13"/>
      <c r="C42" s="13">
        <f>SUM(C31:C41)</f>
        <v>62</v>
      </c>
    </row>
    <row r="53" ht="12.75">
      <c r="C53" s="13"/>
    </row>
    <row r="54" spans="1:3" ht="12.75">
      <c r="A54" s="46" t="s">
        <v>24</v>
      </c>
      <c r="B54" s="13"/>
      <c r="C54" s="13"/>
    </row>
    <row r="55" spans="1:3" ht="12.75">
      <c r="A55" s="49" t="s">
        <v>84</v>
      </c>
      <c r="B55" s="13">
        <v>1</v>
      </c>
      <c r="C55" s="13">
        <v>14</v>
      </c>
    </row>
    <row r="56" spans="1:3" ht="12.75">
      <c r="A56" s="49" t="s">
        <v>85</v>
      </c>
      <c r="B56" s="13">
        <v>2</v>
      </c>
      <c r="C56" s="13">
        <v>19</v>
      </c>
    </row>
    <row r="57" spans="1:3" ht="12.75">
      <c r="A57" s="49" t="s">
        <v>86</v>
      </c>
      <c r="B57" s="13">
        <v>3</v>
      </c>
      <c r="C57" s="13">
        <v>6</v>
      </c>
    </row>
    <row r="58" spans="1:3" ht="12.75">
      <c r="A58" s="49" t="s">
        <v>87</v>
      </c>
      <c r="B58" s="13">
        <v>4</v>
      </c>
      <c r="C58" s="13">
        <v>4</v>
      </c>
    </row>
    <row r="59" spans="1:3" ht="12.75">
      <c r="A59" s="49" t="s">
        <v>88</v>
      </c>
      <c r="B59" s="13">
        <v>5</v>
      </c>
      <c r="C59" s="13">
        <v>4</v>
      </c>
    </row>
    <row r="60" spans="1:3" ht="12.75">
      <c r="A60" s="49" t="s">
        <v>89</v>
      </c>
      <c r="B60" s="13">
        <v>6</v>
      </c>
      <c r="C60" s="13">
        <v>0</v>
      </c>
    </row>
    <row r="61" spans="1:3" ht="12.75">
      <c r="A61" s="49" t="s">
        <v>90</v>
      </c>
      <c r="B61" s="13">
        <v>7</v>
      </c>
      <c r="C61" s="13">
        <v>32</v>
      </c>
    </row>
    <row r="62" spans="1:3" ht="12.75">
      <c r="A62" s="49" t="s">
        <v>91</v>
      </c>
      <c r="B62" s="13">
        <v>8</v>
      </c>
      <c r="C62" s="13">
        <v>5</v>
      </c>
    </row>
    <row r="63" spans="1:3" ht="12.75">
      <c r="A63" s="49" t="s">
        <v>92</v>
      </c>
      <c r="B63" s="13">
        <v>9</v>
      </c>
      <c r="C63" s="13">
        <v>6</v>
      </c>
    </row>
    <row r="64" spans="1:3" ht="12.75">
      <c r="A64" s="49" t="s">
        <v>93</v>
      </c>
      <c r="B64" s="13">
        <v>10</v>
      </c>
      <c r="C64" s="13">
        <v>10</v>
      </c>
    </row>
    <row r="65" spans="1:3" ht="12.75">
      <c r="A65" s="13"/>
      <c r="B65" s="13"/>
      <c r="C65" s="13">
        <f>SUM(C55:C64)</f>
        <v>100</v>
      </c>
    </row>
    <row r="84" spans="1:3" ht="12.75">
      <c r="A84" s="46" t="s">
        <v>25</v>
      </c>
      <c r="C84" s="13"/>
    </row>
    <row r="85" spans="1:3" ht="12.75">
      <c r="A85" s="49" t="s">
        <v>94</v>
      </c>
      <c r="B85" s="13">
        <v>1</v>
      </c>
      <c r="C85" s="13">
        <v>34</v>
      </c>
    </row>
    <row r="86" spans="1:3" ht="12.75">
      <c r="A86" s="49" t="s">
        <v>95</v>
      </c>
      <c r="B86" s="13">
        <v>2</v>
      </c>
      <c r="C86" s="13">
        <v>24</v>
      </c>
    </row>
    <row r="87" spans="1:3" ht="12.75">
      <c r="A87" s="49" t="s">
        <v>96</v>
      </c>
      <c r="B87" s="13">
        <v>3</v>
      </c>
      <c r="C87" s="13">
        <v>14</v>
      </c>
    </row>
    <row r="88" spans="1:3" ht="12.75">
      <c r="A88" s="49" t="s">
        <v>97</v>
      </c>
      <c r="B88" s="13">
        <v>4</v>
      </c>
      <c r="C88" s="13">
        <v>22</v>
      </c>
    </row>
    <row r="89" spans="1:3" ht="12.75">
      <c r="A89" s="49" t="s">
        <v>98</v>
      </c>
      <c r="B89" s="13">
        <v>5</v>
      </c>
      <c r="C89" s="13">
        <v>5</v>
      </c>
    </row>
    <row r="90" spans="1:3" ht="12.75">
      <c r="A90" s="49" t="s">
        <v>99</v>
      </c>
      <c r="B90" s="13">
        <v>6</v>
      </c>
      <c r="C90" s="13">
        <v>17</v>
      </c>
    </row>
    <row r="91" spans="1:3" ht="12.75">
      <c r="A91" s="49" t="s">
        <v>100</v>
      </c>
      <c r="B91" s="13">
        <v>7</v>
      </c>
      <c r="C91" s="13">
        <v>3</v>
      </c>
    </row>
    <row r="92" spans="1:3" ht="12.75">
      <c r="A92" s="49" t="s">
        <v>101</v>
      </c>
      <c r="B92" s="13">
        <v>8</v>
      </c>
      <c r="C92" s="13">
        <v>11</v>
      </c>
    </row>
    <row r="93" spans="1:3" ht="12.75">
      <c r="A93" s="13"/>
      <c r="B93" s="13"/>
      <c r="C93" s="13">
        <f>SUM(C85:C92)</f>
        <v>130</v>
      </c>
    </row>
    <row r="108" ht="12.75">
      <c r="B108" s="1" t="s">
        <v>112</v>
      </c>
    </row>
    <row r="109" spans="1:2" ht="12.75">
      <c r="A109" s="51" t="s">
        <v>107</v>
      </c>
      <c r="B109" s="52" t="s">
        <v>110</v>
      </c>
    </row>
    <row r="110" spans="1:3" ht="12.75">
      <c r="A110" s="13" t="s">
        <v>28</v>
      </c>
      <c r="B110" s="13">
        <v>13</v>
      </c>
      <c r="C110" s="53">
        <f aca="true" t="shared" si="0" ref="C110:C115">C$116*B110/B$116</f>
        <v>30.952380952380953</v>
      </c>
    </row>
    <row r="111" spans="1:3" ht="12.75">
      <c r="A111" s="13" t="s">
        <v>29</v>
      </c>
      <c r="B111" s="13">
        <v>25</v>
      </c>
      <c r="C111" s="53">
        <f t="shared" si="0"/>
        <v>59.523809523809526</v>
      </c>
    </row>
    <row r="112" spans="1:3" ht="12.75">
      <c r="A112" s="13" t="s">
        <v>30</v>
      </c>
      <c r="B112" s="13">
        <v>4</v>
      </c>
      <c r="C112" s="53">
        <f t="shared" si="0"/>
        <v>9.523809523809524</v>
      </c>
    </row>
    <row r="113" spans="1:3" ht="12.75">
      <c r="A113" s="49" t="s">
        <v>31</v>
      </c>
      <c r="B113" s="13">
        <v>0</v>
      </c>
      <c r="C113" s="2">
        <f t="shared" si="0"/>
        <v>0</v>
      </c>
    </row>
    <row r="114" spans="1:3" ht="12.75">
      <c r="A114" s="49" t="s">
        <v>108</v>
      </c>
      <c r="B114" s="13">
        <v>0</v>
      </c>
      <c r="C114" s="2">
        <f t="shared" si="0"/>
        <v>0</v>
      </c>
    </row>
    <row r="115" spans="1:3" ht="12.75">
      <c r="A115" s="49" t="s">
        <v>109</v>
      </c>
      <c r="B115" s="13">
        <v>0</v>
      </c>
      <c r="C115" s="2">
        <f t="shared" si="0"/>
        <v>0</v>
      </c>
    </row>
    <row r="116" spans="1:3" ht="12.75">
      <c r="A116" s="13"/>
      <c r="B116" s="13">
        <f>SUM(B110:B115)</f>
        <v>42</v>
      </c>
      <c r="C116" s="2">
        <v>100</v>
      </c>
    </row>
  </sheetData>
  <mergeCells count="1">
    <mergeCell ref="A1:T5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ZOOMAT</dc:creator>
  <cp:keywords/>
  <dc:description/>
  <cp:lastModifiedBy>mescami</cp:lastModifiedBy>
  <cp:lastPrinted>2004-11-21T07:49:57Z</cp:lastPrinted>
  <dcterms:created xsi:type="dcterms:W3CDTF">2004-10-11T06:05:14Z</dcterms:created>
  <dcterms:modified xsi:type="dcterms:W3CDTF">2006-07-28T18:50:22Z</dcterms:modified>
  <cp:category/>
  <cp:version/>
  <cp:contentType/>
  <cp:contentStatus/>
</cp:coreProperties>
</file>